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vaida.cedaviciene\Desktop\MVP Sutvarkyti\"/>
    </mc:Choice>
  </mc:AlternateContent>
  <xr:revisionPtr revIDLastSave="0" documentId="13_ncr:1_{7FCFA3CA-74A4-4D4A-94B0-35FC3156B06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VP seniūnijų" sheetId="1" r:id="rId1"/>
  </sheets>
  <externalReferences>
    <externalReference r:id="rId2"/>
  </externalReferences>
  <definedNames>
    <definedName name="_xlnm.Print_Area" localSheetId="0">'MVP seniūnijų'!$A$1:$M$326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4" i="1" l="1"/>
  <c r="M208" i="1" l="1"/>
  <c r="M200" i="1"/>
  <c r="M84" i="1"/>
  <c r="M73" i="1"/>
  <c r="M193" i="1" l="1"/>
  <c r="M190" i="1"/>
  <c r="M177" i="1"/>
  <c r="M16" i="1" l="1"/>
  <c r="M31" i="1"/>
  <c r="F24" i="1"/>
  <c r="E24" i="1"/>
  <c r="D24" i="1"/>
  <c r="B24" i="1"/>
  <c r="A24" i="1"/>
  <c r="M44" i="1"/>
  <c r="M58" i="1"/>
  <c r="M55" i="1"/>
  <c r="M308" i="1" l="1"/>
  <c r="M322" i="1"/>
  <c r="M274" i="1" l="1"/>
  <c r="M289" i="1"/>
  <c r="M285" i="1"/>
  <c r="M147" i="1" l="1"/>
  <c r="M162" i="1"/>
  <c r="M158" i="1"/>
  <c r="M99" i="1" l="1"/>
  <c r="M112" i="1"/>
  <c r="M123" i="1"/>
  <c r="M136" i="1"/>
  <c r="M247" i="1" l="1"/>
  <c r="M263" i="1"/>
</calcChain>
</file>

<file path=xl/sharedStrings.xml><?xml version="1.0" encoding="utf-8"?>
<sst xmlns="http://schemas.openxmlformats.org/spreadsheetml/2006/main" count="816" uniqueCount="286">
  <si>
    <t>Uždavinio kodas</t>
  </si>
  <si>
    <t>Priemonės kodas</t>
  </si>
  <si>
    <t>Priemonės pavadinimas</t>
  </si>
  <si>
    <t>Proceso ar/ir indėlio vertinimo kriterijai, matavimo vienetai</t>
  </si>
  <si>
    <t>Finansavimo šaltinis</t>
  </si>
  <si>
    <t>Programos tikslo Nr.</t>
  </si>
  <si>
    <t>Veiksmo numeris</t>
  </si>
  <si>
    <t>Veiksmas (priemonę detalizuojanti aiškiai apibrėžta veikla)</t>
  </si>
  <si>
    <t>Veiklos vykdytojas (skyriaus ar įstaigos sutrumpinimas, darbuotojo V. Pavardė)</t>
  </si>
  <si>
    <t>Veiksmo įvykdymo terminas (ketvirtis)</t>
  </si>
  <si>
    <t>Suma, tūkst. eurų</t>
  </si>
  <si>
    <t>Suma iš viso, tūkst. eurų</t>
  </si>
  <si>
    <r>
      <t xml:space="preserve">Planas </t>
    </r>
    <r>
      <rPr>
        <i/>
        <sz val="8"/>
        <rFont val="Arial"/>
        <family val="2"/>
        <charset val="186"/>
      </rPr>
      <t>(ketvirtis)</t>
    </r>
  </si>
  <si>
    <t>2 Ekonominio konkurencingumo didinimo programa</t>
  </si>
  <si>
    <t>SB</t>
  </si>
  <si>
    <t>3 Aplinkos apsaugos programa</t>
  </si>
  <si>
    <t>Mažinti aplinkos taršą, siekiant sukurti švarią ir saugią aplinką Klaipėdos rajone</t>
  </si>
  <si>
    <t>Tvarkyti seniūnijų gatves bei žaliuosius plotus</t>
  </si>
  <si>
    <t>IV</t>
  </si>
  <si>
    <t>9 Savivaldybės valdymo ir pagrindinių funkcijų vykdymo programa</t>
  </si>
  <si>
    <t>Efektyviai organizuoti Savivaldybės darbą, tinkamai įgyvendinant jos funkcijas</t>
  </si>
  <si>
    <t>Sudaryti sąlygas Savivaldybės funkcijų efektyviam įgyvendinimui</t>
  </si>
  <si>
    <t>II-IV</t>
  </si>
  <si>
    <t>Tinkamai įgyvendinti Savivaldybei perduotas valstybės funkcijas</t>
  </si>
  <si>
    <t>I-IV</t>
  </si>
  <si>
    <t>Gyvenamosios vietos deklaravimas</t>
  </si>
  <si>
    <t>Plėtoti Savivaldybės tarptautinį bendradarbiavimą bei bendradarbiavimą su kitomis Lietuvos savivaldybėmis, institucijomis ir vietos bendruomene</t>
  </si>
  <si>
    <t>II-III</t>
  </si>
  <si>
    <t>Vykdyta funkcija, vnt.</t>
  </si>
  <si>
    <t>6 Susisiekimo ir inžinerinės infrastruktūros plėtros programa</t>
  </si>
  <si>
    <t>Modernizuoti apšvietimo sistemą Klaipėdos rajone</t>
  </si>
  <si>
    <t xml:space="preserve">Prižiūrėti ir modernizuoti susisiekimo viešąją infrastruktūrą  Klaipėdos rajone </t>
  </si>
  <si>
    <t>Prižiūrėti ir gerinti kitą Klaipėdos rajono inžinerinę infrastruktūrą</t>
  </si>
  <si>
    <t>Sutvarkyti ir praplėsti kapines</t>
  </si>
  <si>
    <t>Gatvių ir žaliųjų plotų tvarkymas ir priežiūra Agluonėnų seniūnijoje</t>
  </si>
  <si>
    <t>Prižiūrėti žalieji plotai</t>
  </si>
  <si>
    <t>AGL, A. Žilienė</t>
  </si>
  <si>
    <t>Prižiūrėti žalieji plotai, ha</t>
  </si>
  <si>
    <t xml:space="preserve">Prižiūrėti ir modernizuoti susisiekimo viešąją infrastruktūrą Klaipėdos rajone </t>
  </si>
  <si>
    <t>Agluonėnų seniūnijos kelių, gatvių priežiūra ir remontas</t>
  </si>
  <si>
    <t>Prižiūrėti ir remontuoti seniūnijos gatves ir kelius</t>
  </si>
  <si>
    <t>Prižiūrėti keliai, km</t>
  </si>
  <si>
    <t>Užtikrinti gatvių apšvietimo infrastruktūros priežiūrą Klaipėdos rajono seniūnijose</t>
  </si>
  <si>
    <t>Agluonėnų seniūnijos gatvių apšvietimas</t>
  </si>
  <si>
    <t>Užtikrinti ir remontuoti seniūnijos gatvių apšvietimą</t>
  </si>
  <si>
    <t xml:space="preserve">Šviestuvų skaičius, vnt. </t>
  </si>
  <si>
    <t>Agluonėnų seniūnijos darbo organizavimas</t>
  </si>
  <si>
    <t>Užtikrinti seniūnijos veiklą</t>
  </si>
  <si>
    <t>AGL, L. Tučienė</t>
  </si>
  <si>
    <t>Užtikrinta seniūnijos veikla, vnt.</t>
  </si>
  <si>
    <t>Žemės ūkio funkcijų vykdymas</t>
  </si>
  <si>
    <t>Užtikrinti funkcijų vykdymą</t>
  </si>
  <si>
    <t>AGL, E. Sauspreškienė</t>
  </si>
  <si>
    <t>Ūkininkų, kuriems teikiamos paslaugos, sk.</t>
  </si>
  <si>
    <t>Prašymų socialinių išmokų mokėjimui priėmimas seniūnijose</t>
  </si>
  <si>
    <t>Užtikrinti paslaugos teikimą</t>
  </si>
  <si>
    <t>AGL, M. Ruigienė</t>
  </si>
  <si>
    <t>AGL, V. Ronkienė</t>
  </si>
  <si>
    <t xml:space="preserve">Prižiūrėti žaliuosius plotus, </t>
  </si>
  <si>
    <t>Šienauti pakeles, iškirsti krūmus</t>
  </si>
  <si>
    <t>Nupjautos pakelės, iškirsti krūmai, km</t>
  </si>
  <si>
    <t>6  Susisiekimo ir inžinerinės infrastruktūros programa</t>
  </si>
  <si>
    <t>Prižiūrėti ir modernizuoti susisiekimo viešąją infrastruktūrą Dauparų-Kvietinių seniūnijoje</t>
  </si>
  <si>
    <t>Dauparų-Kvietinių seniūnijos kelių gatvių priežiūra ir remontas</t>
  </si>
  <si>
    <t>Kelių greideriavimas</t>
  </si>
  <si>
    <t>Nugreideriuoti keliai, km</t>
  </si>
  <si>
    <t>Kelių žvyravimas</t>
  </si>
  <si>
    <t>Nužvyruoti keliai, km</t>
  </si>
  <si>
    <t>Kelių ir gatvių priežiūra žiemą</t>
  </si>
  <si>
    <t>Keliai ir gatvės nuvalytos, pabarstytos smėlio druskos mišiniu, km</t>
  </si>
  <si>
    <t>Kitos priemonės</t>
  </si>
  <si>
    <t>Užtikrinti gatvių apšvietimo infrastruktūros priežiūrą Dauparų-Kvietinių seniūnijoje</t>
  </si>
  <si>
    <t>Dauparų-Kvietinių seniūnijos gatvių apšvietimas</t>
  </si>
  <si>
    <t>Efektyviai organizuoti seniūnijos darbą, tinkamai įgyvendinti jos funkcijas</t>
  </si>
  <si>
    <t>Sudaryti sąlygas seniūnijos funkcijų efektyviam įgyvendinimui</t>
  </si>
  <si>
    <t>Dauparų-Kvietinių seniūnijos darbo organizavimas</t>
  </si>
  <si>
    <t>Prašymų socialinių išmokų mokėjimui priėmimas seniūnijoje</t>
  </si>
  <si>
    <t>Užtikrinta seniūnijos veikla, vnt</t>
  </si>
  <si>
    <t>Gatvių ir žaliųjų plotų tvarkymas ir priežiūra  Dauparų-Kvietinių seniūnijoje</t>
  </si>
  <si>
    <t>Gatvių ir žaliųjų plotų tvarkymas ir priežiūra Dovilų seniūnijoje</t>
  </si>
  <si>
    <t>DOV, N. Ilginienė</t>
  </si>
  <si>
    <t>Dovilų seniūnijos kelių, gatvių priežiūra ir remontas</t>
  </si>
  <si>
    <t>Dovilų seniūnijos gatvių apšvietimas</t>
  </si>
  <si>
    <t>Dovilų seniūnijos darbo organizavimas</t>
  </si>
  <si>
    <t>DOV, V. Jurgutienė</t>
  </si>
  <si>
    <t>DOV, V. Šimkienė</t>
  </si>
  <si>
    <t>ENDR, L. Šunokienė</t>
  </si>
  <si>
    <t>Priežiūrėti žalieji plotai, ha</t>
  </si>
  <si>
    <t>Endriejavo seniūnijos kelių, gatvių priežiūra ir remontas</t>
  </si>
  <si>
    <t>Užtikrinti gatvių apšvietimą Klaipėdos rajono seniūnijose</t>
  </si>
  <si>
    <t>Endriejavo seniūnijos gatvių apšvietimas</t>
  </si>
  <si>
    <t>Prižiūrėti ir gerinti Klaipėdos rajono inžinerinę infrastruktūrą</t>
  </si>
  <si>
    <t>Seniūnijos kapinių priežiūra</t>
  </si>
  <si>
    <t xml:space="preserve">Priežiūrėtos kapinės, vnt. </t>
  </si>
  <si>
    <t>Endriejavo seniūnijos darbo organizavimas</t>
  </si>
  <si>
    <t>Vykdyti funkcijas</t>
  </si>
  <si>
    <t>ENDR, D. Lukauskienė</t>
  </si>
  <si>
    <t>Vykdyta funkcija, vnt</t>
  </si>
  <si>
    <t>ENDR, R. Šiaulytienė</t>
  </si>
  <si>
    <t>Gatvių ir žaliųjų plotų tvarkymas ir priežiūra Gargždų seniūnijoje</t>
  </si>
  <si>
    <t>Gargždų  seniūnijos kelių, gatvių priežiūra ir remontas</t>
  </si>
  <si>
    <t>Gargždų seniūnijos gatvių apšvietimas</t>
  </si>
  <si>
    <t>Agluonėnų, Gargždų, Priekulės, Vėžaičių, Veiviržėnų, Endriejavo, Judrėnų, Kretingalės, Sendvario kapinių projektavimas, sutvarkymas, praplėtimas</t>
  </si>
  <si>
    <t xml:space="preserve">Prižiūrėtos kapinės, vnt. </t>
  </si>
  <si>
    <t>Gargždų seniūnijos darbo organizavimas</t>
  </si>
  <si>
    <t>GRG, S. Jurjonienė</t>
  </si>
  <si>
    <t>Gatvių ir žaliųjų plotų tvarkymas ir priežiūra Judrėnų seniūnijoje</t>
  </si>
  <si>
    <t>JDR, Z. Siminauskas</t>
  </si>
  <si>
    <t>Judrėnų  seniūnijos kelių, gatvių priežiūra ir remontas</t>
  </si>
  <si>
    <t>Judrėnų seniūnijos gatvių apšvietimas</t>
  </si>
  <si>
    <t>Judrėnų seniūnijos darbo organizavimas</t>
  </si>
  <si>
    <t>JDR, D. Daugėlienė</t>
  </si>
  <si>
    <t>JDR, J. Bružienė</t>
  </si>
  <si>
    <t>KRTG, Ž. Narmontas</t>
  </si>
  <si>
    <t>Gatvių ir žaliųjų plotų tvarkymas ir priežiūra Kretingalės seniūnijoje</t>
  </si>
  <si>
    <t>Kretingalės  seniūnijos kelių, gatvių priežiūra ir remontas</t>
  </si>
  <si>
    <t>Kretingalės seniūnijos gatvių apšvietimas</t>
  </si>
  <si>
    <t>Kretingalės seniūnijos darbo organizavimas</t>
  </si>
  <si>
    <t>Gatvių ir žaliųjų plotų tvarkymas ir priežiūra Priekulės seniūnijoje</t>
  </si>
  <si>
    <t>PRKL, D. Bliūdžiuvienė, R. Narkienė</t>
  </si>
  <si>
    <t>Priekulės seniūnijos kelių, gatvių priežiūra ir remontas</t>
  </si>
  <si>
    <t>Prižiūrėti ir remontuoti seniūnijos gatves, kelius</t>
  </si>
  <si>
    <t>Prižiūrėtos gatvės</t>
  </si>
  <si>
    <t>Priekulės seniūnijos gatvių apšvietimas</t>
  </si>
  <si>
    <t>PRKL, D. Bliūdžiuvienė</t>
  </si>
  <si>
    <t>Priekulės seniūnijos darbo organizavimas</t>
  </si>
  <si>
    <t>PRKL, J. Liutikė</t>
  </si>
  <si>
    <t xml:space="preserve">PRKL, I. Žilienė, V. Šiaulytienė </t>
  </si>
  <si>
    <t>Priimti prašymai iš gyventojų socialinėms išmokoms gauti, vnt.</t>
  </si>
  <si>
    <t>PRKL, R. Kučinskienė</t>
  </si>
  <si>
    <t>Gatvių ir žaliųjų plotų tvarkymas ir priežiūra Sendvario seniūnijoje</t>
  </si>
  <si>
    <t>Žaliųjų plotų priežiūra</t>
  </si>
  <si>
    <t>Sendvario seniūnijos kelių, gatvių priežiūra ir remontas</t>
  </si>
  <si>
    <t>Seniūnijos kelių priežiūra ir remontas</t>
  </si>
  <si>
    <t>Sendvario seniūnijos gatvių apšvietimas</t>
  </si>
  <si>
    <t>Seniūnijos gatvių apšvietimo užtikrinimas ir remontas</t>
  </si>
  <si>
    <t>Šviestuvų skaičius, vnt.</t>
  </si>
  <si>
    <t>Slengių senųjų kapinių priežiūra</t>
  </si>
  <si>
    <t>Prižiūrėtos kapinės, vnt.</t>
  </si>
  <si>
    <t>Sendvario seniūnijos darbo organizavimas</t>
  </si>
  <si>
    <t>Užtikrinta seniūnijos veikla, etatai</t>
  </si>
  <si>
    <t>Ūkininkų, kuriems teikiamos paslaugos, vnt.</t>
  </si>
  <si>
    <t>Vykdomos funkcijos, vnt.</t>
  </si>
  <si>
    <t>Vykdomos funkcijos vnt.</t>
  </si>
  <si>
    <t>Gatvių ir žaliųjų plotų tvarkymas ir priežiūra Veiviržėnų seniūnijoje</t>
  </si>
  <si>
    <t>Susisiekimo ir inžinerinės infastruktūros plėtros programa</t>
  </si>
  <si>
    <t>Prižiūrėti ir modernizuoti susisiekimo viešąją infastruktūrą Klaipėdos rajone</t>
  </si>
  <si>
    <t>Prižiūrėti ir remontuoti seniūnijos kelius ir gatves</t>
  </si>
  <si>
    <t>Veiviržėnų seniūnijos gatvių apšvietimas</t>
  </si>
  <si>
    <t>Sutvarkyti ir plėsti kapines</t>
  </si>
  <si>
    <t>Efektyviai organizuoti Savivaldybės darbą, tinkamai įgyvendinti jos funkcijas</t>
  </si>
  <si>
    <t>Tinkamai įgyvendinti Savivaldybei perduotas funkcijas</t>
  </si>
  <si>
    <t>Prašymų socialinių išmokų mokėjimui priėmimas</t>
  </si>
  <si>
    <t>Vykdytina funkcija, vnt.</t>
  </si>
  <si>
    <t>Veiviržėnų seniūnijos darbo organizavimas</t>
  </si>
  <si>
    <t>Gatvių ir žaliųjų plotų tvarkymas ir priežiūra Vėžaičių seniūnijoje</t>
  </si>
  <si>
    <t>Prižiūrėti ir valyti gatves ir parkus Vėžaičių seniūnijoje</t>
  </si>
  <si>
    <t>Vėžaičių seniūnijos kelių, gatvių priežiūra ir remontas</t>
  </si>
  <si>
    <t>Vėžaičių seniūnijos gatvių apšvietimas</t>
  </si>
  <si>
    <t>Prižiūrėti seniūnijos kapines</t>
  </si>
  <si>
    <t>Vėžaičių seniūnijos darbo organizavimas</t>
  </si>
  <si>
    <t>Organizuoti seniūnijos darbą</t>
  </si>
  <si>
    <t>VĖŽ, E. Kundrotienė</t>
  </si>
  <si>
    <t>VĖŽ, S. Grykšienė</t>
  </si>
  <si>
    <t>Gatvių ir žaliųjų plotų tvarkymas ir priežiūra Endriejavo seniūnijoje</t>
  </si>
  <si>
    <t>VBD</t>
  </si>
  <si>
    <t>S</t>
  </si>
  <si>
    <t>VBM</t>
  </si>
  <si>
    <t>VĖŽ, A. Mockus</t>
  </si>
  <si>
    <t xml:space="preserve">VĖŽ, A. Mockus  </t>
  </si>
  <si>
    <t>VEIV, E. Sluckienė</t>
  </si>
  <si>
    <t>VEIV, Z. Rimkienė</t>
  </si>
  <si>
    <t>VEIV, A. Dėringienė</t>
  </si>
  <si>
    <t>ENDR,  I.Grikšienė</t>
  </si>
  <si>
    <t xml:space="preserve">SND, V. Charunov </t>
  </si>
  <si>
    <t>SND, Z. Butkevičienė</t>
  </si>
  <si>
    <t>SND, I. Charunova</t>
  </si>
  <si>
    <t>Prižiūrėti žaliuosius plotus</t>
  </si>
  <si>
    <t xml:space="preserve">Sugauti beglobiai, benamiai šunys,  vnt. </t>
  </si>
  <si>
    <t xml:space="preserve">Sugauti beglobiai, benamiai, katinai, vnt. </t>
  </si>
  <si>
    <t>Poilsio ir parkavimo vietos, m²</t>
  </si>
  <si>
    <t>Šaligatviai, pėsčiųjų takai, km</t>
  </si>
  <si>
    <t>Prižiūrėti keliai su žvyro ir asfalto danga, km</t>
  </si>
  <si>
    <t xml:space="preserve">Ūkių skaičius, vnt. </t>
  </si>
  <si>
    <t>Išdeklaruoti gyventojai, vnt.</t>
  </si>
  <si>
    <t xml:space="preserve">Gyvenamą vietą deklaravę gyventojai, vnt.  </t>
  </si>
  <si>
    <t>Išduoti dokumentai, vnt.</t>
  </si>
  <si>
    <t>Pareiškėjų, kuriems teikiamos paslaugos, skaičius, vnt.</t>
  </si>
  <si>
    <t>Deklaruoti žemės naudmenys, ha</t>
  </si>
  <si>
    <t>Prižiūrėti ir remontuoti seniūnijos gatves ir kelius, tiltus, KŽ</t>
  </si>
  <si>
    <t>GRG, Z. Stonienė, A. Jurkuvienė</t>
  </si>
  <si>
    <t>AGLUONĖNŲ SENIŪNIJA (Vykdytojo kodas - 19)</t>
  </si>
  <si>
    <t>DAUPARŲ-KVIETINIŲ SENIŪNIJA (Vykdytojo kodas - 20)</t>
  </si>
  <si>
    <t>DOVILŲ SENIŪNIJA (Vykdytojo kodas - 21)</t>
  </si>
  <si>
    <t>ENDRIEJAVO SENIŪNIJA (Vykdytojo kodas - 22)</t>
  </si>
  <si>
    <t>GARGŽDŲ SENIŪNIJA (Vykdytojo kodas - 23)</t>
  </si>
  <si>
    <t>JUDRĖNŲ SENIŪNIJA (Vykdytojo kodas - 24)</t>
  </si>
  <si>
    <t>KRETINGALĖS SENIŪNIJA (Vykdytojo kodas - 25)</t>
  </si>
  <si>
    <t>PRIEKULĖS SENIŪNIJA (Vykdytojo kodas - 26)</t>
  </si>
  <si>
    <t>SENDVARIO SENIŪNIJA (Vykdytojo kodas - 27)</t>
  </si>
  <si>
    <t>VEIVIRŽĖNŲ SENIŪNIJA (Vykdytojo kodas - 28)</t>
  </si>
  <si>
    <t xml:space="preserve">VĖŽAIČIŲ SENIŪNIJA (Vykdytojo kodas - 29) </t>
  </si>
  <si>
    <t>SND, J. Gečienė</t>
  </si>
  <si>
    <t>JDR, I. Lygnugarytė</t>
  </si>
  <si>
    <t>Prižiūrėti žalieji plotai: šienavimas, neveikiančiių kapinių priežiūra, šaligatvių, kelkraščių priežiūra, karjerų tvarkymas, priežiūra</t>
  </si>
  <si>
    <t xml:space="preserve">VĖŽ, V. Želvienė </t>
  </si>
  <si>
    <t>GRG, I. Žiedienė</t>
  </si>
  <si>
    <t>Prižiūrėti gyvenviečių gatves ir kelius Klaipėdos rajono seniūnijose bei vykdyti jų einamąjį remontą</t>
  </si>
  <si>
    <t>Atnaujinti viešąsias erdves seniūnijos gyvenvietėse</t>
  </si>
  <si>
    <t>Pasodinti nauji daugiamečiai augalai, želdiniai ir medeliai, vnt.</t>
  </si>
  <si>
    <t>Kelių stiprinimas skalda</t>
  </si>
  <si>
    <t>Išpilta skaldos, t</t>
  </si>
  <si>
    <t>Kapinių skaitmeninimas Klaipėdos rajono savivaldybėje</t>
  </si>
  <si>
    <t>Suskaitmenintos kapinės, vnt.</t>
  </si>
  <si>
    <t>7 Kultūros paveldo puoselėjimo ir kultūros paslaugų plėtros programa</t>
  </si>
  <si>
    <t>Išsaugoti kultūros paveldą ir jo kultūrinę vertę</t>
  </si>
  <si>
    <t>I-II</t>
  </si>
  <si>
    <t>Prižiūrėti gatves ir žaliuosius plotus</t>
  </si>
  <si>
    <t xml:space="preserve">Prižiūrėtos turizmo stotelės, vnt. </t>
  </si>
  <si>
    <t xml:space="preserve">Prižiūrėtos kapinės (suformuoti takai, želdiniai), vnt. </t>
  </si>
  <si>
    <t>Koplyčios-mauzoliejaus, esančio Stragnų II k., Priekulės sen.,  restauravimo darbų techninio projekto parengimas ir įgyvendinimas</t>
  </si>
  <si>
    <t xml:space="preserve"> Bendradarbiauti su gyventojais ir vietos bendruomene, siekiant efektyviau tenkinti viešąjį interesą</t>
  </si>
  <si>
    <t>Gyventojų iniciatyvų, skirtų gyvenamajai aplinkai gerinti, skatinimas</t>
  </si>
  <si>
    <t>Organizuoti laimėtų gyventojų iniciatyvų pirkimo procedūras</t>
  </si>
  <si>
    <t>II</t>
  </si>
  <si>
    <t>Pradėtos pirkimo procedūros populiariausių iniciatyvų, vnt.</t>
  </si>
  <si>
    <t>Koordinuoti atliekamus darbus pagal įvykdytus pirkimus</t>
  </si>
  <si>
    <t>Įgyvendinamos išrinktos gyventojų iniciatyvos panaudojant numatytas lėšas, proc.</t>
  </si>
  <si>
    <t xml:space="preserve">2022-ųjų metų Asignavimai </t>
  </si>
  <si>
    <t>Matavimo vieneto planuojama reikšmė 2022 metais</t>
  </si>
  <si>
    <t>KLAIPĖDOS RAJONO SAVIVALDYBĖS SENIŪNIJŲ 2022 METŲ METINIS VEIKLOS PLANAS</t>
  </si>
  <si>
    <t>SND, V. Charunov,       R. Milius</t>
  </si>
  <si>
    <t>VLK</t>
  </si>
  <si>
    <t>Slengių senosios kapinės</t>
  </si>
  <si>
    <t>Kapinės, vnt.</t>
  </si>
  <si>
    <t>SND, seniūnas</t>
  </si>
  <si>
    <t>GRG, A.Srėbalienė, N. Verbaitė</t>
  </si>
  <si>
    <t>GRG, V. Žigus</t>
  </si>
  <si>
    <t>GRG, A. Srėbalienė, V. Kryževičienė</t>
  </si>
  <si>
    <t xml:space="preserve">VLK </t>
  </si>
  <si>
    <t>Ablingos memorialinio ansamblio skulptūros Nr. 28 atstatymas</t>
  </si>
  <si>
    <t>Naujai atstatyta Ablingos memorialinio ansamblio skultptūra Nr.28</t>
  </si>
  <si>
    <t xml:space="preserve">Kultūros paveldo objektų ir jų vertingųjų savybių išsaugojimo darbai </t>
  </si>
  <si>
    <t>Organizuoti kultūros vertybių tvarkymą ir išsaugojimą</t>
  </si>
  <si>
    <t>VEIV, S.Bakšinskis</t>
  </si>
  <si>
    <t>VEIV, A.Beniuvienė</t>
  </si>
  <si>
    <t>Veiviržėnų seniūnijos kelių, gatvių priežiūra ir remontas</t>
  </si>
  <si>
    <t>LK</t>
  </si>
  <si>
    <t xml:space="preserve"> DKS V. Tamašauskas</t>
  </si>
  <si>
    <t>DKS V. Tamašauskas</t>
  </si>
  <si>
    <t>Eismą ribojančių kalnelių,kelio ženklų įrengimas, kelių laistymas ir pan., km, kelių profiliavimas, pralaidų klojimas</t>
  </si>
  <si>
    <t xml:space="preserve">DKS, I. Meilytė </t>
  </si>
  <si>
    <t xml:space="preserve">DKS, D. Vaitkuvienė </t>
  </si>
  <si>
    <t>Plėtoti turizmą ir turizmo paslaugas rajone</t>
  </si>
  <si>
    <t>Vykdyti aktyvią turizmo rinkodarą rajone</t>
  </si>
  <si>
    <t>Projekto „Karklės atlasas“ įgyvendinimas</t>
  </si>
  <si>
    <t>Lankytojų informacinių įrenginių įrengimas</t>
  </si>
  <si>
    <t>Įrenginių įrengimas, kompl.</t>
  </si>
  <si>
    <t>Kapinių skaitmeninimas</t>
  </si>
  <si>
    <t>Suskaitmenintos kapinės</t>
  </si>
  <si>
    <t>KRTG, A.Gižienė</t>
  </si>
  <si>
    <t>KRTG, D.Urbienė</t>
  </si>
  <si>
    <t xml:space="preserve">Didinti poilsio ir turizmo patrauklumą </t>
  </si>
  <si>
    <t>DOV. N. Ilginienė</t>
  </si>
  <si>
    <t>Prižiūrėta karjerų teritorija</t>
  </si>
  <si>
    <t>Gerinti turizmo infrastruktūrą siekiant didinti turistų srautus</t>
  </si>
  <si>
    <t xml:space="preserve">Gargždų karjero teritorijos plėtra ir vystymas bei pritaikymas turizmo ir reakreacijos reikmėms </t>
  </si>
  <si>
    <t>Ūkininkų, kuriems teikiamos paslaugos sk.</t>
  </si>
  <si>
    <t>Drevernos ir Svencelės kapinių skaitmeninimas</t>
  </si>
  <si>
    <t xml:space="preserve"> Įvykdyti viešųjų pirkimų procedūras, vnt.</t>
  </si>
  <si>
    <t>Kultūros paveldo objektų ir vertingųjų savybių išsaugojimo darbai</t>
  </si>
  <si>
    <t>Priekulės miesto istorinės dalies (u.k. KVR 33624) vertingosios savybės-hidranto (vandens pompos)prie pastato Klaipėdos g. 13 prijungimas, vandens surinkimo indo gaminimas ir įrengimas</t>
  </si>
  <si>
    <t>Įvykdyti viešųjų pirkimų procedūras, vnt.</t>
  </si>
  <si>
    <t>Organizuoti ir kontroliuoti metalinių vartų remonto ir montavimo darbus tarp pastatų Nr. 11-13</t>
  </si>
  <si>
    <t>Įvykdyti darbus, proc.</t>
  </si>
  <si>
    <t>Automobilių stovėjimo aikštelės prie koplyčios-mauzoliejaus, Stragnų II K., Priekulės sen., Klaipėdos r.sav., sutvarkymo darbai</t>
  </si>
  <si>
    <t>Įvykdyti viešųjų pirkimų procedūras, vnt</t>
  </si>
  <si>
    <t>Organizuoti koplyčios-mauzoliejaus, Stragnų II k., Priekulės sen., Klaipėdos r.sav, sklypo tvarkymo darbai</t>
  </si>
  <si>
    <t>6548.43</t>
  </si>
  <si>
    <t>Organizuoti religinio paveldo objektų tvarkymą ir išsaugojimą</t>
  </si>
  <si>
    <t>Skatinti rajono urbanistinę plėtrą organizuojant planų ir projektų rengimą bei nuolat atnaujinant rajono geoinformacinę sistemą (GIS)</t>
  </si>
  <si>
    <t>Rengti projektus, projektinius pasiūlymus, studijas, mokslinius darbus viešųjų erdvių ir teritorijų vystymui</t>
  </si>
  <si>
    <t>Gargždų miesto ir rajono architektūrinį ir urbanistinį įvaizdį gerinančių priemonių planų rengimas ir įgyvendinimas</t>
  </si>
  <si>
    <t>Vėžaičių dvaro parko želdinių tvarkybos projektas</t>
  </si>
  <si>
    <t>Parengti Vėžaičių dvaro parko želdinių tvarkybos projektą</t>
  </si>
  <si>
    <t>PATVIRTINTA 
Klaipėdos rajono savivaldybės administracijos 
direktoriaus 2022 m. kovo   16   d.
įsakymu Nr. AV-705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</si>
</sst>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L_t_-;\-* #,##0.00\ _L_t_-;_-* &quot;-&quot;??\ _L_t_-;_-@_-"/>
    <numFmt numFmtId="166" formatCode="_-* #,##0.00\ &quot;Lt&quot;_-;\-* #,##0.00\ &quot;Lt&quot;_-;_-* &quot;-&quot;??\ &quot;Lt&quot;_-;_-@_-"/>
    <numFmt numFmtId="167" formatCode="0.0"/>
    <numFmt numFmtId="168" formatCode="#,##0.0"/>
  </numFmts>
  <fonts count="1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8"/>
      <color theme="1"/>
      <name val="Arial"/>
      <family val="2"/>
      <charset val="186"/>
    </font>
    <font>
      <sz val="8"/>
      <color rgb="FF0D0A0A"/>
      <name val="Arial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00"/>
        <bgColor rgb="FFFFCC00"/>
      </patternFill>
    </fill>
    <fill>
      <patternFill patternType="solid">
        <fgColor rgb="FF99CC00"/>
        <bgColor rgb="FF92D050"/>
      </patternFill>
    </fill>
    <fill>
      <patternFill patternType="solid">
        <fgColor rgb="FFFFCC00"/>
        <bgColor rgb="FFFFFF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0" fontId="10" fillId="0" borderId="0"/>
    <xf numFmtId="166" fontId="11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7" fillId="0" borderId="0"/>
    <xf numFmtId="0" fontId="15" fillId="0" borderId="0"/>
    <xf numFmtId="165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16" fillId="0" borderId="0"/>
    <xf numFmtId="0" fontId="15" fillId="0" borderId="0"/>
    <xf numFmtId="166" fontId="14" fillId="0" borderId="0" applyFont="0" applyFill="0" applyBorder="0" applyAlignment="0" applyProtection="0"/>
    <xf numFmtId="0" fontId="7" fillId="0" borderId="0"/>
    <xf numFmtId="165" fontId="14" fillId="0" borderId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5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/>
    <xf numFmtId="0" fontId="4" fillId="0" borderId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1" fillId="0" borderId="0"/>
  </cellStyleXfs>
  <cellXfs count="343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0" fillId="0" borderId="0" xfId="0"/>
    <xf numFmtId="167" fontId="8" fillId="0" borderId="1" xfId="7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3" fontId="8" fillId="0" borderId="1" xfId="7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left" vertical="center" wrapText="1"/>
    </xf>
    <xf numFmtId="3" fontId="8" fillId="5" borderId="1" xfId="7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0" fillId="5" borderId="0" xfId="0" applyFill="1"/>
    <xf numFmtId="0" fontId="8" fillId="5" borderId="0" xfId="0" applyFont="1" applyFill="1"/>
    <xf numFmtId="0" fontId="0" fillId="5" borderId="0" xfId="0" applyFill="1" applyAlignment="1">
      <alignment wrapText="1"/>
    </xf>
    <xf numFmtId="3" fontId="8" fillId="0" borderId="1" xfId="24" applyNumberFormat="1" applyFont="1" applyBorder="1" applyAlignment="1">
      <alignment horizontal="center" vertical="center" wrapText="1"/>
    </xf>
    <xf numFmtId="3" fontId="8" fillId="0" borderId="1" xfId="24" applyNumberFormat="1" applyFont="1" applyBorder="1" applyAlignment="1">
      <alignment horizontal="left" vertical="center" wrapText="1"/>
    </xf>
    <xf numFmtId="3" fontId="8" fillId="0" borderId="2" xfId="24" applyNumberFormat="1" applyFont="1" applyBorder="1" applyAlignment="1">
      <alignment horizontal="left" vertical="center" wrapText="1"/>
    </xf>
    <xf numFmtId="3" fontId="8" fillId="0" borderId="1" xfId="6" applyNumberFormat="1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68" fontId="8" fillId="0" borderId="3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7" applyNumberFormat="1" applyFont="1" applyBorder="1" applyAlignment="1">
      <alignment horizontal="left" vertical="center" wrapText="1"/>
    </xf>
    <xf numFmtId="3" fontId="8" fillId="0" borderId="1" xfId="7" applyNumberFormat="1" applyFont="1" applyFill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3" fontId="8" fillId="0" borderId="2" xfId="7" applyNumberFormat="1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left" vertical="center" wrapText="1"/>
    </xf>
    <xf numFmtId="0" fontId="8" fillId="3" borderId="1" xfId="7" applyFont="1" applyFill="1" applyBorder="1" applyAlignment="1">
      <alignment horizontal="center" vertical="center" wrapText="1"/>
    </xf>
    <xf numFmtId="0" fontId="8" fillId="4" borderId="1" xfId="7" applyFont="1" applyFill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167" fontId="8" fillId="0" borderId="2" xfId="7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left" vertical="center" wrapText="1"/>
    </xf>
    <xf numFmtId="3" fontId="8" fillId="0" borderId="2" xfId="7" applyNumberFormat="1" applyFont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0" borderId="2" xfId="7" applyFont="1" applyBorder="1" applyAlignment="1">
      <alignment horizontal="left" vertical="center" wrapText="1"/>
    </xf>
    <xf numFmtId="167" fontId="8" fillId="0" borderId="3" xfId="7" applyNumberFormat="1" applyFont="1" applyBorder="1" applyAlignment="1">
      <alignment horizontal="center" vertical="center" wrapText="1"/>
    </xf>
    <xf numFmtId="3" fontId="8" fillId="5" borderId="2" xfId="7" applyNumberFormat="1" applyFont="1" applyFill="1" applyBorder="1" applyAlignment="1">
      <alignment horizontal="center" vertical="center" wrapText="1"/>
    </xf>
    <xf numFmtId="0" fontId="8" fillId="3" borderId="2" xfId="7" applyFont="1" applyFill="1" applyBorder="1" applyAlignment="1">
      <alignment horizontal="center" vertical="center" wrapText="1"/>
    </xf>
    <xf numFmtId="0" fontId="8" fillId="0" borderId="2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/>
    </xf>
    <xf numFmtId="0" fontId="8" fillId="4" borderId="2" xfId="7" applyFont="1" applyFill="1" applyBorder="1" applyAlignment="1">
      <alignment horizontal="center" vertical="center" wrapText="1"/>
    </xf>
    <xf numFmtId="3" fontId="8" fillId="0" borderId="1" xfId="14" applyNumberFormat="1" applyFont="1" applyBorder="1" applyAlignment="1">
      <alignment horizontal="center" vertical="center" wrapText="1"/>
    </xf>
    <xf numFmtId="3" fontId="8" fillId="0" borderId="1" xfId="14" applyNumberFormat="1" applyFont="1" applyBorder="1" applyAlignment="1">
      <alignment horizontal="left" vertical="center" wrapText="1"/>
    </xf>
    <xf numFmtId="3" fontId="8" fillId="0" borderId="1" xfId="3" applyNumberFormat="1" applyFont="1" applyBorder="1" applyAlignment="1">
      <alignment horizontal="left" vertical="center" wrapText="1"/>
    </xf>
    <xf numFmtId="0" fontId="8" fillId="0" borderId="1" xfId="14" applyFont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7" fontId="8" fillId="0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left" vertical="center" wrapText="1"/>
    </xf>
    <xf numFmtId="0" fontId="8" fillId="12" borderId="1" xfId="14" applyFont="1" applyFill="1" applyBorder="1" applyAlignment="1">
      <alignment horizontal="center" vertical="center" wrapText="1"/>
    </xf>
    <xf numFmtId="0" fontId="8" fillId="13" borderId="1" xfId="14" applyFont="1" applyFill="1" applyBorder="1" applyAlignment="1">
      <alignment horizontal="center" vertical="center" wrapText="1"/>
    </xf>
    <xf numFmtId="0" fontId="8" fillId="0" borderId="1" xfId="14" applyFont="1" applyBorder="1" applyAlignment="1">
      <alignment horizontal="left" vertical="center" wrapText="1"/>
    </xf>
    <xf numFmtId="167" fontId="17" fillId="0" borderId="1" xfId="14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8" fontId="8" fillId="0" borderId="15" xfId="72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2" xfId="7" applyFont="1" applyFill="1" applyBorder="1" applyAlignment="1">
      <alignment horizontal="center" vertical="center" wrapText="1"/>
    </xf>
    <xf numFmtId="0" fontId="8" fillId="5" borderId="1" xfId="7" applyFont="1" applyFill="1" applyBorder="1" applyAlignment="1">
      <alignment horizontal="center" vertical="center" wrapText="1"/>
    </xf>
    <xf numFmtId="0" fontId="8" fillId="0" borderId="12" xfId="7" applyFont="1" applyBorder="1" applyAlignment="1">
      <alignment horizontal="left" vertical="center" wrapText="1"/>
    </xf>
    <xf numFmtId="167" fontId="8" fillId="0" borderId="1" xfId="7" applyNumberFormat="1" applyFont="1" applyFill="1" applyBorder="1" applyAlignment="1">
      <alignment horizontal="center" vertical="center" wrapText="1"/>
    </xf>
    <xf numFmtId="0" fontId="8" fillId="0" borderId="2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/>
    </xf>
    <xf numFmtId="0" fontId="8" fillId="0" borderId="2" xfId="7" applyFont="1" applyBorder="1" applyAlignment="1">
      <alignment horizontal="left" vertical="center" wrapText="1"/>
    </xf>
    <xf numFmtId="3" fontId="8" fillId="0" borderId="2" xfId="7" applyNumberFormat="1" applyFont="1" applyBorder="1" applyAlignment="1">
      <alignment horizontal="center" vertical="center" wrapText="1"/>
    </xf>
    <xf numFmtId="3" fontId="8" fillId="0" borderId="2" xfId="7" applyNumberFormat="1" applyFont="1" applyBorder="1" applyAlignment="1">
      <alignment horizontal="left" vertical="center" wrapText="1"/>
    </xf>
    <xf numFmtId="167" fontId="8" fillId="0" borderId="2" xfId="7" applyNumberFormat="1" applyFont="1" applyBorder="1" applyAlignment="1">
      <alignment horizontal="center" vertical="center" wrapText="1"/>
    </xf>
    <xf numFmtId="0" fontId="8" fillId="3" borderId="2" xfId="7" applyFont="1" applyFill="1" applyBorder="1" applyAlignment="1">
      <alignment horizontal="center" vertical="center" wrapText="1"/>
    </xf>
    <xf numFmtId="0" fontId="8" fillId="4" borderId="2" xfId="7" applyFont="1" applyFill="1" applyBorder="1" applyAlignment="1">
      <alignment horizontal="center" vertical="center" wrapText="1"/>
    </xf>
    <xf numFmtId="0" fontId="8" fillId="3" borderId="1" xfId="7" applyFont="1" applyFill="1" applyBorder="1" applyAlignment="1">
      <alignment horizontal="center" vertical="center" wrapText="1"/>
    </xf>
    <xf numFmtId="0" fontId="8" fillId="4" borderId="1" xfId="7" applyFont="1" applyFill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8" fillId="0" borderId="1" xfId="7" applyFont="1" applyBorder="1" applyAlignment="1">
      <alignment horizontal="left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8" fillId="0" borderId="14" xfId="7" applyFont="1" applyBorder="1" applyAlignment="1">
      <alignment horizontal="center" vertical="center" wrapText="1"/>
    </xf>
    <xf numFmtId="3" fontId="8" fillId="0" borderId="1" xfId="7" applyNumberFormat="1" applyFont="1" applyBorder="1" applyAlignment="1">
      <alignment horizontal="center" vertical="center" wrapText="1"/>
    </xf>
    <xf numFmtId="3" fontId="8" fillId="0" borderId="1" xfId="7" applyNumberFormat="1" applyFont="1" applyBorder="1" applyAlignment="1">
      <alignment horizontal="left" vertical="center" wrapText="1"/>
    </xf>
    <xf numFmtId="3" fontId="8" fillId="5" borderId="1" xfId="7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2" xfId="24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3" fontId="8" fillId="0" borderId="1" xfId="7" applyNumberFormat="1" applyFont="1" applyBorder="1" applyAlignment="1">
      <alignment vertical="center" wrapText="1"/>
    </xf>
    <xf numFmtId="3" fontId="8" fillId="0" borderId="3" xfId="7" applyNumberFormat="1" applyFont="1" applyBorder="1" applyAlignment="1">
      <alignment vertical="center" wrapText="1"/>
    </xf>
    <xf numFmtId="3" fontId="8" fillId="0" borderId="14" xfId="7" applyNumberFormat="1" applyFont="1" applyBorder="1" applyAlignment="1">
      <alignment vertical="center" wrapText="1"/>
    </xf>
    <xf numFmtId="0" fontId="8" fillId="5" borderId="1" xfId="7" applyFont="1" applyFill="1" applyBorder="1" applyAlignment="1">
      <alignment horizontal="left" vertical="center" wrapText="1"/>
    </xf>
    <xf numFmtId="3" fontId="8" fillId="5" borderId="1" xfId="7" applyNumberFormat="1" applyFont="1" applyFill="1" applyBorder="1" applyAlignment="1">
      <alignment horizontal="left" vertical="center" wrapText="1"/>
    </xf>
    <xf numFmtId="167" fontId="8" fillId="5" borderId="1" xfId="7" applyNumberFormat="1" applyFont="1" applyFill="1" applyBorder="1" applyAlignment="1">
      <alignment horizontal="center" vertical="center" wrapText="1"/>
    </xf>
    <xf numFmtId="3" fontId="8" fillId="0" borderId="1" xfId="7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3" borderId="1" xfId="7" applyFont="1" applyFill="1" applyBorder="1" applyAlignment="1">
      <alignment horizontal="center" vertical="center" wrapText="1"/>
    </xf>
    <xf numFmtId="0" fontId="8" fillId="4" borderId="1" xfId="7" applyFont="1" applyFill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4" borderId="1" xfId="7" applyFont="1" applyFill="1" applyBorder="1" applyAlignment="1">
      <alignment horizontal="left" vertical="center" wrapText="1"/>
    </xf>
    <xf numFmtId="0" fontId="8" fillId="0" borderId="1" xfId="7" applyFont="1" applyBorder="1" applyAlignment="1">
      <alignment horizontal="left" vertical="center" wrapText="1"/>
    </xf>
    <xf numFmtId="3" fontId="8" fillId="0" borderId="2" xfId="7" applyNumberFormat="1" applyFont="1" applyBorder="1" applyAlignment="1">
      <alignment horizontal="center" vertical="center" wrapText="1"/>
    </xf>
    <xf numFmtId="3" fontId="8" fillId="0" borderId="14" xfId="7" applyNumberFormat="1" applyFont="1" applyBorder="1" applyAlignment="1">
      <alignment horizontal="center" vertical="center" wrapText="1"/>
    </xf>
    <xf numFmtId="3" fontId="8" fillId="0" borderId="2" xfId="7" applyNumberFormat="1" applyFont="1" applyBorder="1" applyAlignment="1">
      <alignment horizontal="left" vertical="center" wrapText="1"/>
    </xf>
    <xf numFmtId="3" fontId="8" fillId="0" borderId="14" xfId="7" applyNumberFormat="1" applyFont="1" applyBorder="1" applyAlignment="1">
      <alignment horizontal="left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167" fontId="8" fillId="0" borderId="2" xfId="7" applyNumberFormat="1" applyFont="1" applyBorder="1" applyAlignment="1">
      <alignment horizontal="center" vertical="center" wrapText="1"/>
    </xf>
    <xf numFmtId="167" fontId="8" fillId="0" borderId="14" xfId="7" applyNumberFormat="1" applyFont="1" applyBorder="1" applyAlignment="1">
      <alignment horizontal="center" vertical="center" wrapText="1"/>
    </xf>
    <xf numFmtId="0" fontId="8" fillId="3" borderId="1" xfId="7" applyFont="1" applyFill="1" applyBorder="1" applyAlignment="1">
      <alignment horizontal="left" vertical="center" wrapText="1"/>
    </xf>
    <xf numFmtId="167" fontId="8" fillId="0" borderId="3" xfId="7" applyNumberFormat="1" applyFont="1" applyBorder="1" applyAlignment="1">
      <alignment horizontal="center" vertical="center" wrapText="1"/>
    </xf>
    <xf numFmtId="0" fontId="8" fillId="3" borderId="2" xfId="7" applyFont="1" applyFill="1" applyBorder="1" applyAlignment="1">
      <alignment horizontal="center" vertical="center" wrapText="1"/>
    </xf>
    <xf numFmtId="0" fontId="8" fillId="3" borderId="14" xfId="7" applyFont="1" applyFill="1" applyBorder="1" applyAlignment="1">
      <alignment horizontal="center" vertical="center" wrapText="1"/>
    </xf>
    <xf numFmtId="0" fontId="8" fillId="3" borderId="3" xfId="7" applyFont="1" applyFill="1" applyBorder="1" applyAlignment="1">
      <alignment horizontal="center" vertical="center" wrapText="1"/>
    </xf>
    <xf numFmtId="0" fontId="8" fillId="4" borderId="2" xfId="7" applyFont="1" applyFill="1" applyBorder="1" applyAlignment="1">
      <alignment horizontal="center" vertical="center" wrapText="1"/>
    </xf>
    <xf numFmtId="0" fontId="8" fillId="4" borderId="14" xfId="7" applyFont="1" applyFill="1" applyBorder="1" applyAlignment="1">
      <alignment horizontal="center" vertical="center" wrapText="1"/>
    </xf>
    <xf numFmtId="0" fontId="8" fillId="4" borderId="3" xfId="7" applyFont="1" applyFill="1" applyBorder="1" applyAlignment="1">
      <alignment horizontal="center" vertical="center" wrapText="1"/>
    </xf>
    <xf numFmtId="0" fontId="8" fillId="0" borderId="2" xfId="7" applyFont="1" applyBorder="1" applyAlignment="1">
      <alignment horizontal="center" vertical="center" wrapText="1"/>
    </xf>
    <xf numFmtId="0" fontId="8" fillId="0" borderId="14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/>
    </xf>
    <xf numFmtId="0" fontId="8" fillId="0" borderId="2" xfId="7" applyFont="1" applyBorder="1" applyAlignment="1">
      <alignment horizontal="left" vertical="center" wrapText="1"/>
    </xf>
    <xf numFmtId="0" fontId="8" fillId="0" borderId="14" xfId="7" applyFont="1" applyBorder="1" applyAlignment="1">
      <alignment horizontal="left" vertical="center" wrapText="1"/>
    </xf>
    <xf numFmtId="0" fontId="8" fillId="0" borderId="3" xfId="7" applyFont="1" applyBorder="1" applyAlignment="1">
      <alignment horizontal="left" vertical="center" wrapText="1"/>
    </xf>
    <xf numFmtId="3" fontId="8" fillId="0" borderId="3" xfId="7" applyNumberFormat="1" applyFont="1" applyBorder="1" applyAlignment="1">
      <alignment horizontal="center" vertical="center" wrapText="1"/>
    </xf>
    <xf numFmtId="3" fontId="8" fillId="0" borderId="3" xfId="7" applyNumberFormat="1" applyFont="1" applyBorder="1" applyAlignment="1">
      <alignment horizontal="left" vertical="center" wrapText="1"/>
    </xf>
    <xf numFmtId="3" fontId="8" fillId="0" borderId="2" xfId="3" applyNumberFormat="1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 wrapText="1"/>
    </xf>
    <xf numFmtId="3" fontId="8" fillId="0" borderId="3" xfId="3" applyNumberFormat="1" applyFont="1" applyBorder="1" applyAlignment="1">
      <alignment horizontal="center" vertical="center" wrapText="1"/>
    </xf>
    <xf numFmtId="0" fontId="8" fillId="0" borderId="2" xfId="24" applyFont="1" applyBorder="1" applyAlignment="1">
      <alignment horizontal="left" vertical="center" wrapText="1"/>
    </xf>
    <xf numFmtId="0" fontId="8" fillId="0" borderId="3" xfId="24" applyFont="1" applyBorder="1" applyAlignment="1">
      <alignment horizontal="left" vertical="center" wrapText="1"/>
    </xf>
    <xf numFmtId="0" fontId="8" fillId="2" borderId="1" xfId="7" applyFont="1" applyFill="1" applyBorder="1" applyAlignment="1">
      <alignment horizontal="left" vertical="center" wrapText="1"/>
    </xf>
    <xf numFmtId="0" fontId="8" fillId="3" borderId="2" xfId="24" applyFont="1" applyFill="1" applyBorder="1" applyAlignment="1">
      <alignment horizontal="center" vertical="center" wrapText="1"/>
    </xf>
    <xf numFmtId="0" fontId="8" fillId="3" borderId="3" xfId="24" applyFont="1" applyFill="1" applyBorder="1" applyAlignment="1">
      <alignment horizontal="center" vertical="center" wrapText="1"/>
    </xf>
    <xf numFmtId="0" fontId="8" fillId="4" borderId="2" xfId="24" applyFont="1" applyFill="1" applyBorder="1" applyAlignment="1">
      <alignment horizontal="center" vertical="center" wrapText="1"/>
    </xf>
    <xf numFmtId="0" fontId="8" fillId="4" borderId="3" xfId="24" applyFont="1" applyFill="1" applyBorder="1" applyAlignment="1">
      <alignment horizontal="center" vertical="center" wrapText="1"/>
    </xf>
    <xf numFmtId="0" fontId="8" fillId="0" borderId="2" xfId="24" applyFont="1" applyBorder="1" applyAlignment="1">
      <alignment horizontal="center" vertical="center" wrapText="1"/>
    </xf>
    <xf numFmtId="0" fontId="8" fillId="0" borderId="3" xfId="24" applyFont="1" applyBorder="1" applyAlignment="1">
      <alignment horizontal="center" vertical="center" wrapText="1"/>
    </xf>
    <xf numFmtId="3" fontId="8" fillId="0" borderId="2" xfId="24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8" fillId="0" borderId="3" xfId="24" applyNumberFormat="1" applyFont="1" applyBorder="1" applyAlignment="1">
      <alignment horizontal="center" vertical="center" wrapText="1"/>
    </xf>
    <xf numFmtId="167" fontId="8" fillId="0" borderId="2" xfId="24" applyNumberFormat="1" applyFont="1" applyBorder="1" applyAlignment="1">
      <alignment horizontal="center" vertical="center" wrapText="1"/>
    </xf>
    <xf numFmtId="167" fontId="8" fillId="0" borderId="3" xfId="24" applyNumberFormat="1" applyFont="1" applyBorder="1" applyAlignment="1">
      <alignment horizontal="center" vertical="center" wrapText="1"/>
    </xf>
    <xf numFmtId="167" fontId="8" fillId="0" borderId="1" xfId="24" applyNumberFormat="1" applyFont="1" applyBorder="1" applyAlignment="1">
      <alignment horizontal="center" vertical="center" wrapText="1"/>
    </xf>
    <xf numFmtId="0" fontId="8" fillId="3" borderId="1" xfId="7" applyFont="1" applyFill="1" applyBorder="1" applyAlignment="1">
      <alignment horizontal="center" vertical="center" wrapText="1"/>
    </xf>
    <xf numFmtId="0" fontId="8" fillId="4" borderId="1" xfId="7" applyFont="1" applyFill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3" fontId="8" fillId="5" borderId="2" xfId="7" applyNumberFormat="1" applyFont="1" applyFill="1" applyBorder="1" applyAlignment="1">
      <alignment horizontal="center" vertical="center" wrapText="1"/>
    </xf>
    <xf numFmtId="3" fontId="8" fillId="5" borderId="3" xfId="7" applyNumberFormat="1" applyFont="1" applyFill="1" applyBorder="1" applyAlignment="1">
      <alignment horizontal="center" vertical="center" wrapText="1"/>
    </xf>
    <xf numFmtId="0" fontId="8" fillId="5" borderId="2" xfId="7" applyFont="1" applyFill="1" applyBorder="1" applyAlignment="1">
      <alignment horizontal="center" vertical="center" wrapText="1"/>
    </xf>
    <xf numFmtId="0" fontId="8" fillId="5" borderId="3" xfId="7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10" borderId="11" xfId="0" applyFont="1" applyFill="1" applyBorder="1" applyAlignment="1">
      <alignment horizontal="left" vertical="center" wrapText="1"/>
    </xf>
    <xf numFmtId="0" fontId="8" fillId="10" borderId="12" xfId="0" applyFont="1" applyFill="1" applyBorder="1" applyAlignment="1">
      <alignment horizontal="left" vertical="center" wrapText="1"/>
    </xf>
    <xf numFmtId="0" fontId="8" fillId="10" borderId="1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left" vertical="center" wrapText="1"/>
    </xf>
    <xf numFmtId="168" fontId="8" fillId="0" borderId="2" xfId="0" applyNumberFormat="1" applyFont="1" applyBorder="1" applyAlignment="1">
      <alignment horizontal="center" vertical="center" wrapText="1"/>
    </xf>
    <xf numFmtId="168" fontId="8" fillId="0" borderId="3" xfId="0" applyNumberFormat="1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left" vertical="center" wrapText="1"/>
    </xf>
    <xf numFmtId="0" fontId="8" fillId="3" borderId="11" xfId="7" applyFont="1" applyFill="1" applyBorder="1" applyAlignment="1">
      <alignment horizontal="left" vertical="center" wrapText="1"/>
    </xf>
    <xf numFmtId="0" fontId="8" fillId="3" borderId="12" xfId="7" applyFont="1" applyFill="1" applyBorder="1" applyAlignment="1">
      <alignment horizontal="left" vertical="center" wrapText="1"/>
    </xf>
    <xf numFmtId="0" fontId="8" fillId="3" borderId="13" xfId="7" applyFont="1" applyFill="1" applyBorder="1" applyAlignment="1">
      <alignment horizontal="left" vertical="center" wrapText="1"/>
    </xf>
    <xf numFmtId="0" fontId="8" fillId="4" borderId="11" xfId="7" applyFont="1" applyFill="1" applyBorder="1" applyAlignment="1">
      <alignment horizontal="left" vertical="center" wrapText="1"/>
    </xf>
    <xf numFmtId="0" fontId="8" fillId="4" borderId="12" xfId="7" applyFont="1" applyFill="1" applyBorder="1" applyAlignment="1">
      <alignment horizontal="left" vertical="center" wrapText="1"/>
    </xf>
    <xf numFmtId="0" fontId="8" fillId="4" borderId="13" xfId="7" applyFont="1" applyFill="1" applyBorder="1" applyAlignment="1">
      <alignment horizontal="left" vertical="center" wrapText="1"/>
    </xf>
    <xf numFmtId="0" fontId="8" fillId="2" borderId="11" xfId="7" applyFont="1" applyFill="1" applyBorder="1" applyAlignment="1">
      <alignment horizontal="left" vertical="center" wrapText="1"/>
    </xf>
    <xf numFmtId="0" fontId="8" fillId="2" borderId="12" xfId="7" applyFont="1" applyFill="1" applyBorder="1" applyAlignment="1">
      <alignment horizontal="left" vertical="center" wrapText="1"/>
    </xf>
    <xf numFmtId="0" fontId="8" fillId="2" borderId="13" xfId="7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left" vertical="center" wrapText="1"/>
    </xf>
    <xf numFmtId="0" fontId="8" fillId="8" borderId="11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9" borderId="11" xfId="0" applyFont="1" applyFill="1" applyBorder="1" applyAlignment="1">
      <alignment horizontal="left" vertical="center" wrapText="1"/>
    </xf>
    <xf numFmtId="0" fontId="8" fillId="9" borderId="12" xfId="0" applyFont="1" applyFill="1" applyBorder="1" applyAlignment="1">
      <alignment horizontal="left" vertical="center" wrapText="1"/>
    </xf>
    <xf numFmtId="0" fontId="8" fillId="9" borderId="13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167" fontId="8" fillId="0" borderId="3" xfId="0" applyNumberFormat="1" applyFont="1" applyBorder="1" applyAlignment="1">
      <alignment horizontal="center" vertical="center" wrapText="1"/>
    </xf>
    <xf numFmtId="0" fontId="8" fillId="12" borderId="1" xfId="14" applyFont="1" applyFill="1" applyBorder="1" applyAlignment="1">
      <alignment horizontal="left" vertical="center" wrapText="1"/>
    </xf>
    <xf numFmtId="0" fontId="8" fillId="13" borderId="1" xfId="14" applyFont="1" applyFill="1" applyBorder="1" applyAlignment="1">
      <alignment horizontal="left" vertical="center" wrapText="1"/>
    </xf>
    <xf numFmtId="0" fontId="8" fillId="12" borderId="1" xfId="14" applyFont="1" applyFill="1" applyBorder="1" applyAlignment="1">
      <alignment horizontal="center" vertical="center" wrapText="1"/>
    </xf>
    <xf numFmtId="0" fontId="8" fillId="13" borderId="1" xfId="14" applyFont="1" applyFill="1" applyBorder="1" applyAlignment="1">
      <alignment horizontal="center" vertical="center" wrapText="1"/>
    </xf>
    <xf numFmtId="3" fontId="8" fillId="0" borderId="1" xfId="14" applyNumberFormat="1" applyFont="1" applyBorder="1" applyAlignment="1">
      <alignment horizontal="center" vertical="center" wrapText="1"/>
    </xf>
    <xf numFmtId="167" fontId="17" fillId="0" borderId="1" xfId="14" applyNumberFormat="1" applyFont="1" applyBorder="1" applyAlignment="1">
      <alignment horizontal="center" vertical="center" wrapText="1"/>
    </xf>
    <xf numFmtId="0" fontId="8" fillId="11" borderId="1" xfId="14" applyFont="1" applyFill="1" applyBorder="1" applyAlignment="1">
      <alignment horizontal="left" vertical="center" wrapText="1"/>
    </xf>
    <xf numFmtId="0" fontId="8" fillId="0" borderId="1" xfId="14" applyFont="1" applyBorder="1" applyAlignment="1">
      <alignment horizontal="center" vertical="center" wrapText="1"/>
    </xf>
    <xf numFmtId="0" fontId="8" fillId="0" borderId="1" xfId="14" applyFont="1" applyBorder="1" applyAlignment="1">
      <alignment horizontal="left" vertical="center" wrapText="1"/>
    </xf>
    <xf numFmtId="3" fontId="8" fillId="0" borderId="1" xfId="14" applyNumberFormat="1" applyFont="1" applyBorder="1" applyAlignment="1">
      <alignment horizontal="left" vertical="center" wrapText="1"/>
    </xf>
    <xf numFmtId="3" fontId="8" fillId="5" borderId="2" xfId="0" applyNumberFormat="1" applyFont="1" applyFill="1" applyBorder="1" applyAlignment="1">
      <alignment horizontal="center" vertical="center" wrapText="1"/>
    </xf>
    <xf numFmtId="3" fontId="8" fillId="5" borderId="3" xfId="0" applyNumberFormat="1" applyFont="1" applyFill="1" applyBorder="1" applyAlignment="1">
      <alignment horizontal="center" vertical="center" wrapText="1"/>
    </xf>
    <xf numFmtId="167" fontId="8" fillId="0" borderId="14" xfId="0" applyNumberFormat="1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168" fontId="8" fillId="0" borderId="14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0" borderId="1" xfId="7" applyNumberFormat="1" applyFont="1" applyBorder="1" applyAlignment="1">
      <alignment horizontal="left" vertical="center" wrapText="1"/>
    </xf>
    <xf numFmtId="3" fontId="8" fillId="0" borderId="1" xfId="7" applyNumberFormat="1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textRotation="90" wrapText="1"/>
    </xf>
    <xf numFmtId="167" fontId="8" fillId="0" borderId="3" xfId="0" applyNumberFormat="1" applyFont="1" applyBorder="1" applyAlignment="1">
      <alignment horizontal="center" vertical="center" textRotation="90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textRotation="90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7" fontId="8" fillId="0" borderId="1" xfId="0" applyNumberFormat="1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167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center" vertical="center"/>
    </xf>
    <xf numFmtId="168" fontId="8" fillId="0" borderId="14" xfId="0" applyNumberFormat="1" applyFont="1" applyBorder="1" applyAlignment="1">
      <alignment horizontal="center" vertical="center"/>
    </xf>
    <xf numFmtId="168" fontId="8" fillId="0" borderId="3" xfId="0" applyNumberFormat="1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7" fontId="8" fillId="0" borderId="2" xfId="7" applyNumberFormat="1" applyFont="1" applyFill="1" applyBorder="1" applyAlignment="1">
      <alignment horizontal="center" vertical="center" wrapText="1"/>
    </xf>
    <xf numFmtId="167" fontId="8" fillId="0" borderId="14" xfId="7" applyNumberFormat="1" applyFont="1" applyFill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left" vertical="center" wrapText="1"/>
    </xf>
    <xf numFmtId="3" fontId="17" fillId="0" borderId="14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3" fontId="8" fillId="0" borderId="2" xfId="6" applyNumberFormat="1" applyFont="1" applyBorder="1" applyAlignment="1">
      <alignment horizontal="center" vertical="center" wrapText="1"/>
    </xf>
    <xf numFmtId="3" fontId="8" fillId="0" borderId="14" xfId="6" applyNumberFormat="1" applyFont="1" applyBorder="1" applyAlignment="1">
      <alignment horizontal="center" vertical="center" wrapText="1"/>
    </xf>
    <xf numFmtId="3" fontId="8" fillId="0" borderId="2" xfId="14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3" fontId="8" fillId="0" borderId="2" xfId="14" applyNumberFormat="1" applyFont="1" applyBorder="1" applyAlignment="1">
      <alignment horizontal="center" vertical="center" wrapText="1"/>
    </xf>
    <xf numFmtId="0" fontId="8" fillId="0" borderId="2" xfId="14" applyFont="1" applyBorder="1" applyAlignment="1">
      <alignment horizontal="center" vertical="center" wrapText="1"/>
    </xf>
    <xf numFmtId="167" fontId="17" fillId="0" borderId="2" xfId="14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12" borderId="2" xfId="14" applyFont="1" applyFill="1" applyBorder="1" applyAlignment="1">
      <alignment horizontal="center" vertical="center" wrapText="1"/>
    </xf>
    <xf numFmtId="0" fontId="8" fillId="13" borderId="2" xfId="14" applyFont="1" applyFill="1" applyBorder="1" applyAlignment="1">
      <alignment horizontal="center" vertical="center" wrapText="1"/>
    </xf>
    <xf numFmtId="0" fontId="8" fillId="0" borderId="2" xfId="14" applyFont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8" fillId="5" borderId="14" xfId="0" applyNumberFormat="1" applyFont="1" applyFill="1" applyBorder="1" applyAlignment="1">
      <alignment horizontal="center" vertical="center" wrapText="1"/>
    </xf>
    <xf numFmtId="3" fontId="8" fillId="0" borderId="2" xfId="7" applyNumberFormat="1" applyFont="1" applyFill="1" applyBorder="1" applyAlignment="1">
      <alignment horizontal="center" vertical="center" wrapText="1"/>
    </xf>
    <xf numFmtId="3" fontId="8" fillId="0" borderId="14" xfId="7" applyNumberFormat="1" applyFont="1" applyFill="1" applyBorder="1" applyAlignment="1">
      <alignment horizontal="center" vertical="center" wrapText="1"/>
    </xf>
    <xf numFmtId="3" fontId="8" fillId="5" borderId="1" xfId="7" applyNumberFormat="1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left" vertical="center" wrapText="1"/>
    </xf>
    <xf numFmtId="3" fontId="8" fillId="5" borderId="1" xfId="0" applyNumberFormat="1" applyFont="1" applyFill="1" applyBorder="1" applyAlignment="1">
      <alignment horizontal="center" vertical="center" wrapText="1"/>
    </xf>
  </cellXfs>
  <cellStyles count="73">
    <cellStyle name="Įprastas" xfId="0" builtinId="0"/>
    <cellStyle name="Įprastas 10" xfId="24" xr:uid="{00000000-0005-0000-0000-000001000000}"/>
    <cellStyle name="Įprastas 10 2" xfId="35" xr:uid="{00000000-0005-0000-0000-000002000000}"/>
    <cellStyle name="Įprastas 10 2 2" xfId="47" xr:uid="{00000000-0005-0000-0000-000003000000}"/>
    <cellStyle name="Įprastas 10 2 2 2" xfId="71" xr:uid="{00000000-0005-0000-0000-000004000000}"/>
    <cellStyle name="Įprastas 10 2 3" xfId="59" xr:uid="{00000000-0005-0000-0000-000005000000}"/>
    <cellStyle name="Įprastas 10 3" xfId="40" xr:uid="{00000000-0005-0000-0000-000006000000}"/>
    <cellStyle name="Įprastas 10 3 2" xfId="64" xr:uid="{00000000-0005-0000-0000-000007000000}"/>
    <cellStyle name="Įprastas 10 4" xfId="52" xr:uid="{00000000-0005-0000-0000-000008000000}"/>
    <cellStyle name="Įprastas 2" xfId="1" xr:uid="{00000000-0005-0000-0000-000009000000}"/>
    <cellStyle name="Įprastas 2 2" xfId="7" xr:uid="{00000000-0005-0000-0000-00000A000000}"/>
    <cellStyle name="Įprastas 3" xfId="3" xr:uid="{00000000-0005-0000-0000-00000B000000}"/>
    <cellStyle name="Įprastas 4" xfId="5" xr:uid="{00000000-0005-0000-0000-00000C000000}"/>
    <cellStyle name="Įprastas 4 2 2 2" xfId="72" xr:uid="{73A7D43F-BBAC-40FC-8917-68D1155705E8}"/>
    <cellStyle name="Įprastas 5" xfId="6" xr:uid="{00000000-0005-0000-0000-00000D000000}"/>
    <cellStyle name="Įprastas 5 2" xfId="8" xr:uid="{00000000-0005-0000-0000-00000E000000}"/>
    <cellStyle name="Įprastas 5 2 2" xfId="27" xr:uid="{00000000-0005-0000-0000-00000F000000}"/>
    <cellStyle name="Įprastas 5 3" xfId="23" xr:uid="{00000000-0005-0000-0000-000010000000}"/>
    <cellStyle name="Įprastas 6" xfId="14" xr:uid="{00000000-0005-0000-0000-000011000000}"/>
    <cellStyle name="Įprastas 6 2" xfId="17" xr:uid="{00000000-0005-0000-0000-000012000000}"/>
    <cellStyle name="Įprastas 6 2 2" xfId="19" xr:uid="{00000000-0005-0000-0000-000013000000}"/>
    <cellStyle name="Įprastas 7" xfId="16" xr:uid="{00000000-0005-0000-0000-000014000000}"/>
    <cellStyle name="Įprastas 8" xfId="11" xr:uid="{00000000-0005-0000-0000-000015000000}"/>
    <cellStyle name="Įprastas 8 2" xfId="21" xr:uid="{00000000-0005-0000-0000-000016000000}"/>
    <cellStyle name="Įprastas 9" xfId="22" xr:uid="{00000000-0005-0000-0000-000017000000}"/>
    <cellStyle name="Įprastas 9 2" xfId="25" xr:uid="{00000000-0005-0000-0000-000018000000}"/>
    <cellStyle name="Įprastas 9 3" xfId="39" xr:uid="{00000000-0005-0000-0000-000019000000}"/>
    <cellStyle name="Įprastas 9 3 2" xfId="63" xr:uid="{00000000-0005-0000-0000-00001A000000}"/>
    <cellStyle name="Įprastas 9 4" xfId="51" xr:uid="{00000000-0005-0000-0000-00001B000000}"/>
    <cellStyle name="Kablelis 2" xfId="9" xr:uid="{00000000-0005-0000-0000-00001C000000}"/>
    <cellStyle name="Kablelis 3" xfId="20" xr:uid="{00000000-0005-0000-0000-00001D000000}"/>
    <cellStyle name="Kablelis 4" xfId="12" xr:uid="{00000000-0005-0000-0000-00001E000000}"/>
    <cellStyle name="Kablelis 5" xfId="10" xr:uid="{00000000-0005-0000-0000-00001F000000}"/>
    <cellStyle name="Kablelis 5 2" xfId="28" xr:uid="{00000000-0005-0000-0000-000020000000}"/>
    <cellStyle name="Kablelis 5 2 2" xfId="41" xr:uid="{00000000-0005-0000-0000-000021000000}"/>
    <cellStyle name="Kablelis 5 2 2 2" xfId="65" xr:uid="{00000000-0005-0000-0000-000022000000}"/>
    <cellStyle name="Kablelis 5 2 3" xfId="53" xr:uid="{00000000-0005-0000-0000-000023000000}"/>
    <cellStyle name="Kablelis 5 3" xfId="31" xr:uid="{00000000-0005-0000-0000-000024000000}"/>
    <cellStyle name="Kablelis 5 3 2" xfId="44" xr:uid="{00000000-0005-0000-0000-000025000000}"/>
    <cellStyle name="Kablelis 5 3 2 2" xfId="68" xr:uid="{00000000-0005-0000-0000-000026000000}"/>
    <cellStyle name="Kablelis 5 3 3" xfId="56" xr:uid="{00000000-0005-0000-0000-000027000000}"/>
    <cellStyle name="Kablelis 5 4" xfId="36" xr:uid="{00000000-0005-0000-0000-000028000000}"/>
    <cellStyle name="Kablelis 5 4 2" xfId="60" xr:uid="{00000000-0005-0000-0000-000029000000}"/>
    <cellStyle name="Kablelis 5 5" xfId="48" xr:uid="{00000000-0005-0000-0000-00002A000000}"/>
    <cellStyle name="Kablelis 6" xfId="26" xr:uid="{00000000-0005-0000-0000-00002B000000}"/>
    <cellStyle name="Normal 2" xfId="34" xr:uid="{00000000-0005-0000-0000-00002C000000}"/>
    <cellStyle name="Valiuta 2" xfId="2" xr:uid="{00000000-0005-0000-0000-00002D000000}"/>
    <cellStyle name="Valiuta 2 2" xfId="4" xr:uid="{00000000-0005-0000-0000-00002E000000}"/>
    <cellStyle name="Valiuta 3" xfId="15" xr:uid="{00000000-0005-0000-0000-00002F000000}"/>
    <cellStyle name="Valiuta 3 2" xfId="30" xr:uid="{00000000-0005-0000-0000-000030000000}"/>
    <cellStyle name="Valiuta 3 2 2" xfId="43" xr:uid="{00000000-0005-0000-0000-000031000000}"/>
    <cellStyle name="Valiuta 3 2 2 2" xfId="67" xr:uid="{00000000-0005-0000-0000-000032000000}"/>
    <cellStyle name="Valiuta 3 2 3" xfId="55" xr:uid="{00000000-0005-0000-0000-000033000000}"/>
    <cellStyle name="Valiuta 3 3" xfId="33" xr:uid="{00000000-0005-0000-0000-000034000000}"/>
    <cellStyle name="Valiuta 3 3 2" xfId="46" xr:uid="{00000000-0005-0000-0000-000035000000}"/>
    <cellStyle name="Valiuta 3 3 2 2" xfId="70" xr:uid="{00000000-0005-0000-0000-000036000000}"/>
    <cellStyle name="Valiuta 3 3 3" xfId="58" xr:uid="{00000000-0005-0000-0000-000037000000}"/>
    <cellStyle name="Valiuta 3 4" xfId="38" xr:uid="{00000000-0005-0000-0000-000038000000}"/>
    <cellStyle name="Valiuta 3 4 2" xfId="62" xr:uid="{00000000-0005-0000-0000-000039000000}"/>
    <cellStyle name="Valiuta 3 5" xfId="50" xr:uid="{00000000-0005-0000-0000-00003A000000}"/>
    <cellStyle name="Valiuta 4" xfId="18" xr:uid="{00000000-0005-0000-0000-00003B000000}"/>
    <cellStyle name="Valiuta 5" xfId="13" xr:uid="{00000000-0005-0000-0000-00003C000000}"/>
    <cellStyle name="Valiuta 5 2" xfId="29" xr:uid="{00000000-0005-0000-0000-00003D000000}"/>
    <cellStyle name="Valiuta 5 2 2" xfId="42" xr:uid="{00000000-0005-0000-0000-00003E000000}"/>
    <cellStyle name="Valiuta 5 2 2 2" xfId="66" xr:uid="{00000000-0005-0000-0000-00003F000000}"/>
    <cellStyle name="Valiuta 5 2 3" xfId="54" xr:uid="{00000000-0005-0000-0000-000040000000}"/>
    <cellStyle name="Valiuta 5 3" xfId="32" xr:uid="{00000000-0005-0000-0000-000041000000}"/>
    <cellStyle name="Valiuta 5 3 2" xfId="45" xr:uid="{00000000-0005-0000-0000-000042000000}"/>
    <cellStyle name="Valiuta 5 3 2 2" xfId="69" xr:uid="{00000000-0005-0000-0000-000043000000}"/>
    <cellStyle name="Valiuta 5 3 3" xfId="57" xr:uid="{00000000-0005-0000-0000-000044000000}"/>
    <cellStyle name="Valiuta 5 4" xfId="37" xr:uid="{00000000-0005-0000-0000-000045000000}"/>
    <cellStyle name="Valiuta 5 4 2" xfId="61" xr:uid="{00000000-0005-0000-0000-000046000000}"/>
    <cellStyle name="Valiuta 5 5" xfId="49" xr:uid="{00000000-0005-0000-0000-000047000000}"/>
  </cellStyles>
  <dxfs count="0"/>
  <tableStyles count="0" defaultTableStyle="TableStyleMedium2" defaultPivotStyle="PivotStyleLight16"/>
  <colors>
    <mruColors>
      <color rgb="FF99CC00"/>
      <color rgb="FFFFCC00"/>
      <color rgb="FFFF9900"/>
      <color rgb="FFCCFFCC"/>
      <color rgb="FFDA4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ima.tuciene/Desktop/Metin&#279;%202021%20m.%20_MVP_seniuniju%20ataska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</sheetNames>
    <sheetDataSet>
      <sheetData sheetId="0">
        <row r="98">
          <cell r="A98">
            <v>3</v>
          </cell>
          <cell r="B98">
            <v>3</v>
          </cell>
          <cell r="D98" t="str">
            <v>Kapinių skaitmeninimas Klaipėdos rajono savivaldybėje</v>
          </cell>
          <cell r="E98">
            <v>1</v>
          </cell>
          <cell r="F98" t="str">
            <v>Suskaitmeninti seniūnijos kapines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6"/>
  <sheetViews>
    <sheetView tabSelected="1" zoomScaleNormal="100" zoomScaleSheetLayoutView="85" zoomScalePageLayoutView="55" workbookViewId="0">
      <selection activeCell="A2" sqref="A2:M2"/>
    </sheetView>
  </sheetViews>
  <sheetFormatPr defaultRowHeight="13.2" x14ac:dyDescent="0.25"/>
  <cols>
    <col min="1" max="1" width="2.109375" style="2" customWidth="1"/>
    <col min="2" max="3" width="2.6640625" style="2" customWidth="1"/>
    <col min="4" max="4" width="21.5546875" style="7" customWidth="1"/>
    <col min="5" max="5" width="4.109375" style="2" customWidth="1"/>
    <col min="6" max="6" width="23.33203125" style="7" customWidth="1"/>
    <col min="7" max="7" width="16.88671875" style="2" customWidth="1"/>
    <col min="8" max="8" width="8.44140625" style="2" customWidth="1"/>
    <col min="9" max="9" width="24.33203125" style="2" customWidth="1"/>
    <col min="10" max="10" width="9.33203125" style="2" bestFit="1" customWidth="1"/>
    <col min="11" max="11" width="5.6640625" style="2" customWidth="1"/>
    <col min="12" max="13" width="7.6640625" style="5" customWidth="1"/>
    <col min="14" max="14" width="9.109375" style="26"/>
  </cols>
  <sheetData>
    <row r="1" spans="1:14" ht="51" customHeight="1" x14ac:dyDescent="0.25">
      <c r="A1" s="3"/>
      <c r="B1" s="3"/>
      <c r="C1" s="3"/>
      <c r="D1" s="6"/>
      <c r="E1" s="3"/>
      <c r="F1" s="6"/>
      <c r="G1" s="3"/>
      <c r="H1" s="3"/>
      <c r="I1" s="284" t="s">
        <v>285</v>
      </c>
      <c r="J1" s="284"/>
      <c r="K1" s="284"/>
      <c r="L1" s="284"/>
      <c r="M1" s="284"/>
    </row>
    <row r="2" spans="1:14" x14ac:dyDescent="0.25">
      <c r="A2" s="294" t="s">
        <v>230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4" x14ac:dyDescent="0.25">
      <c r="A3" s="3"/>
      <c r="B3" s="3"/>
      <c r="C3" s="3"/>
      <c r="D3" s="6"/>
      <c r="E3" s="3"/>
      <c r="F3" s="6"/>
      <c r="G3" s="3"/>
      <c r="H3" s="3"/>
      <c r="I3" s="3"/>
      <c r="J3" s="3"/>
      <c r="K3" s="3"/>
      <c r="L3" s="4"/>
      <c r="M3" s="4"/>
    </row>
    <row r="4" spans="1:14" s="1" customFormat="1" ht="15" customHeight="1" x14ac:dyDescent="0.2">
      <c r="A4" s="300" t="s">
        <v>5</v>
      </c>
      <c r="B4" s="300" t="s">
        <v>0</v>
      </c>
      <c r="C4" s="300" t="s">
        <v>1</v>
      </c>
      <c r="D4" s="298" t="s">
        <v>2</v>
      </c>
      <c r="E4" s="296" t="s">
        <v>6</v>
      </c>
      <c r="F4" s="295" t="s">
        <v>7</v>
      </c>
      <c r="G4" s="281" t="s">
        <v>8</v>
      </c>
      <c r="H4" s="285" t="s">
        <v>9</v>
      </c>
      <c r="I4" s="281" t="s">
        <v>3</v>
      </c>
      <c r="J4" s="297" t="s">
        <v>229</v>
      </c>
      <c r="K4" s="285" t="s">
        <v>228</v>
      </c>
      <c r="L4" s="290"/>
      <c r="M4" s="291"/>
      <c r="N4" s="27"/>
    </row>
    <row r="5" spans="1:14" s="1" customFormat="1" ht="14.25" customHeight="1" x14ac:dyDescent="0.2">
      <c r="A5" s="300"/>
      <c r="B5" s="300"/>
      <c r="C5" s="300"/>
      <c r="D5" s="298"/>
      <c r="E5" s="296"/>
      <c r="F5" s="295"/>
      <c r="G5" s="281"/>
      <c r="H5" s="286"/>
      <c r="I5" s="281"/>
      <c r="J5" s="297"/>
      <c r="K5" s="287"/>
      <c r="L5" s="292"/>
      <c r="M5" s="293"/>
      <c r="N5" s="27"/>
    </row>
    <row r="6" spans="1:14" s="1" customFormat="1" ht="17.25" customHeight="1" x14ac:dyDescent="0.2">
      <c r="A6" s="300"/>
      <c r="B6" s="300"/>
      <c r="C6" s="300"/>
      <c r="D6" s="298"/>
      <c r="E6" s="296"/>
      <c r="F6" s="295"/>
      <c r="G6" s="281"/>
      <c r="H6" s="287"/>
      <c r="I6" s="281"/>
      <c r="J6" s="297"/>
      <c r="K6" s="296" t="s">
        <v>4</v>
      </c>
      <c r="L6" s="299" t="s">
        <v>10</v>
      </c>
      <c r="M6" s="288" t="s">
        <v>11</v>
      </c>
      <c r="N6" s="27"/>
    </row>
    <row r="7" spans="1:14" s="1" customFormat="1" ht="35.25" customHeight="1" x14ac:dyDescent="0.2">
      <c r="A7" s="300"/>
      <c r="B7" s="300"/>
      <c r="C7" s="300"/>
      <c r="D7" s="298"/>
      <c r="E7" s="296"/>
      <c r="F7" s="295"/>
      <c r="G7" s="281"/>
      <c r="H7" s="8" t="s">
        <v>12</v>
      </c>
      <c r="I7" s="281"/>
      <c r="J7" s="297"/>
      <c r="K7" s="296"/>
      <c r="L7" s="299"/>
      <c r="M7" s="289"/>
      <c r="N7" s="27"/>
    </row>
    <row r="8" spans="1:14" x14ac:dyDescent="0.25">
      <c r="A8" s="276" t="s">
        <v>191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8"/>
    </row>
    <row r="9" spans="1:14" ht="13.2" customHeight="1" x14ac:dyDescent="0.25">
      <c r="A9" s="236" t="s">
        <v>15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</row>
    <row r="10" spans="1:14" ht="13.2" customHeight="1" x14ac:dyDescent="0.25">
      <c r="A10" s="50">
        <v>2</v>
      </c>
      <c r="B10" s="243" t="s">
        <v>16</v>
      </c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</row>
    <row r="11" spans="1:14" ht="13.2" customHeight="1" x14ac:dyDescent="0.25">
      <c r="A11" s="50">
        <v>2</v>
      </c>
      <c r="B11" s="38">
        <v>4</v>
      </c>
      <c r="C11" s="235" t="s">
        <v>17</v>
      </c>
      <c r="D11" s="235"/>
      <c r="E11" s="235"/>
      <c r="F11" s="235"/>
      <c r="G11" s="235"/>
      <c r="H11" s="235"/>
      <c r="I11" s="235"/>
      <c r="J11" s="235"/>
      <c r="K11" s="235"/>
      <c r="L11" s="235"/>
      <c r="M11" s="235"/>
    </row>
    <row r="12" spans="1:14" ht="30.6" x14ac:dyDescent="0.25">
      <c r="A12" s="50">
        <v>2</v>
      </c>
      <c r="B12" s="38">
        <v>4</v>
      </c>
      <c r="C12" s="43">
        <v>1</v>
      </c>
      <c r="D12" s="44" t="s">
        <v>34</v>
      </c>
      <c r="E12" s="52">
        <v>1</v>
      </c>
      <c r="F12" s="51" t="s">
        <v>35</v>
      </c>
      <c r="G12" s="52" t="s">
        <v>36</v>
      </c>
      <c r="H12" s="52" t="s">
        <v>24</v>
      </c>
      <c r="I12" s="52" t="s">
        <v>37</v>
      </c>
      <c r="J12" s="52">
        <v>15</v>
      </c>
      <c r="K12" s="52" t="s">
        <v>14</v>
      </c>
      <c r="L12" s="45">
        <v>48.5</v>
      </c>
      <c r="M12" s="46">
        <v>48.5</v>
      </c>
      <c r="N12" s="25"/>
    </row>
    <row r="13" spans="1:14" ht="13.2" customHeight="1" x14ac:dyDescent="0.25">
      <c r="A13" s="236" t="s">
        <v>29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5"/>
    </row>
    <row r="14" spans="1:14" ht="13.2" customHeight="1" x14ac:dyDescent="0.25">
      <c r="A14" s="50">
        <v>1</v>
      </c>
      <c r="B14" s="243" t="s">
        <v>38</v>
      </c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5"/>
    </row>
    <row r="15" spans="1:14" ht="13.2" customHeight="1" x14ac:dyDescent="0.25">
      <c r="A15" s="50">
        <v>1</v>
      </c>
      <c r="B15" s="38">
        <v>1</v>
      </c>
      <c r="C15" s="235" t="s">
        <v>207</v>
      </c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5"/>
    </row>
    <row r="16" spans="1:14" ht="12.75" customHeight="1" x14ac:dyDescent="0.25">
      <c r="A16" s="271">
        <v>1</v>
      </c>
      <c r="B16" s="273">
        <v>1</v>
      </c>
      <c r="C16" s="280">
        <v>1</v>
      </c>
      <c r="D16" s="279" t="s">
        <v>39</v>
      </c>
      <c r="E16" s="219">
        <v>1</v>
      </c>
      <c r="F16" s="221" t="s">
        <v>40</v>
      </c>
      <c r="G16" s="281" t="s">
        <v>36</v>
      </c>
      <c r="H16" s="219" t="s">
        <v>24</v>
      </c>
      <c r="I16" s="219" t="s">
        <v>41</v>
      </c>
      <c r="J16" s="219">
        <v>53</v>
      </c>
      <c r="K16" s="52" t="s">
        <v>14</v>
      </c>
      <c r="L16" s="45">
        <v>12.4</v>
      </c>
      <c r="M16" s="223">
        <f>L16+L17</f>
        <v>43.6</v>
      </c>
      <c r="N16" s="25"/>
    </row>
    <row r="17" spans="1:14" x14ac:dyDescent="0.25">
      <c r="A17" s="271"/>
      <c r="B17" s="273"/>
      <c r="C17" s="280"/>
      <c r="D17" s="279"/>
      <c r="E17" s="220"/>
      <c r="F17" s="222"/>
      <c r="G17" s="281"/>
      <c r="H17" s="220"/>
      <c r="I17" s="220"/>
      <c r="J17" s="220"/>
      <c r="K17" s="52" t="s">
        <v>232</v>
      </c>
      <c r="L17" s="45">
        <v>31.2</v>
      </c>
      <c r="M17" s="270"/>
      <c r="N17" s="25"/>
    </row>
    <row r="18" spans="1:14" ht="13.2" customHeight="1" x14ac:dyDescent="0.25">
      <c r="A18" s="50">
        <v>2</v>
      </c>
      <c r="B18" s="243" t="s">
        <v>30</v>
      </c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5"/>
    </row>
    <row r="19" spans="1:14" ht="13.2" customHeight="1" x14ac:dyDescent="0.25">
      <c r="A19" s="50">
        <v>2</v>
      </c>
      <c r="B19" s="38">
        <v>2</v>
      </c>
      <c r="C19" s="235" t="s">
        <v>42</v>
      </c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5"/>
    </row>
    <row r="20" spans="1:14" ht="30" customHeight="1" x14ac:dyDescent="0.25">
      <c r="A20" s="50">
        <v>2</v>
      </c>
      <c r="B20" s="38">
        <v>2</v>
      </c>
      <c r="C20" s="43">
        <v>1</v>
      </c>
      <c r="D20" s="44" t="s">
        <v>43</v>
      </c>
      <c r="E20" s="52">
        <v>1</v>
      </c>
      <c r="F20" s="51" t="s">
        <v>44</v>
      </c>
      <c r="G20" s="52" t="s">
        <v>36</v>
      </c>
      <c r="H20" s="52" t="s">
        <v>24</v>
      </c>
      <c r="I20" s="52" t="s">
        <v>45</v>
      </c>
      <c r="J20" s="52">
        <v>70</v>
      </c>
      <c r="K20" s="52" t="s">
        <v>14</v>
      </c>
      <c r="L20" s="45">
        <v>12.8</v>
      </c>
      <c r="M20" s="45">
        <v>12.8</v>
      </c>
      <c r="N20" s="25"/>
    </row>
    <row r="21" spans="1:14" ht="13.2" customHeight="1" x14ac:dyDescent="0.25">
      <c r="A21" s="50">
        <v>3</v>
      </c>
      <c r="B21" s="196" t="s">
        <v>91</v>
      </c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8"/>
      <c r="N21" s="25"/>
    </row>
    <row r="22" spans="1:14" ht="13.2" customHeight="1" x14ac:dyDescent="0.25">
      <c r="A22" s="50">
        <v>3</v>
      </c>
      <c r="B22" s="38">
        <v>3</v>
      </c>
      <c r="C22" s="199" t="s">
        <v>33</v>
      </c>
      <c r="D22" s="200"/>
      <c r="E22" s="200"/>
      <c r="F22" s="200"/>
      <c r="G22" s="200"/>
      <c r="H22" s="200"/>
      <c r="I22" s="200"/>
      <c r="J22" s="200"/>
      <c r="K22" s="200"/>
      <c r="L22" s="200"/>
      <c r="M22" s="201"/>
      <c r="N22" s="25"/>
    </row>
    <row r="23" spans="1:14" s="24" customFormat="1" ht="67.2" customHeight="1" x14ac:dyDescent="0.25">
      <c r="A23" s="50">
        <v>3</v>
      </c>
      <c r="B23" s="38">
        <v>3</v>
      </c>
      <c r="C23" s="123">
        <v>1</v>
      </c>
      <c r="D23" s="83" t="s">
        <v>102</v>
      </c>
      <c r="E23" s="84">
        <v>1</v>
      </c>
      <c r="F23" s="124" t="s">
        <v>92</v>
      </c>
      <c r="G23" s="125" t="s">
        <v>48</v>
      </c>
      <c r="H23" s="123" t="s">
        <v>22</v>
      </c>
      <c r="I23" s="125" t="s">
        <v>103</v>
      </c>
      <c r="J23" s="126">
        <v>2</v>
      </c>
      <c r="K23" s="14" t="s">
        <v>14</v>
      </c>
      <c r="L23" s="45">
        <v>1</v>
      </c>
      <c r="M23" s="45">
        <v>1</v>
      </c>
      <c r="N23" s="25"/>
    </row>
    <row r="24" spans="1:14" ht="25.95" customHeight="1" x14ac:dyDescent="0.25">
      <c r="A24" s="50">
        <f>[1]Lapas1!A98</f>
        <v>3</v>
      </c>
      <c r="B24" s="38">
        <f>[1]Lapas1!B98</f>
        <v>3</v>
      </c>
      <c r="C24" s="20">
        <v>2</v>
      </c>
      <c r="D24" s="99" t="str">
        <f>[1]Lapas1!D98</f>
        <v>Kapinių skaitmeninimas Klaipėdos rajono savivaldybėje</v>
      </c>
      <c r="E24" s="20">
        <f>[1]Lapas1!E98</f>
        <v>1</v>
      </c>
      <c r="F24" s="99" t="str">
        <f>[1]Lapas1!F98</f>
        <v>Suskaitmeninti seniūnijos kapines</v>
      </c>
      <c r="G24" s="20" t="s">
        <v>48</v>
      </c>
      <c r="H24" s="20" t="s">
        <v>22</v>
      </c>
      <c r="I24" s="20" t="s">
        <v>213</v>
      </c>
      <c r="J24" s="20">
        <v>1</v>
      </c>
      <c r="K24" s="20" t="s">
        <v>14</v>
      </c>
      <c r="L24" s="45">
        <v>1</v>
      </c>
      <c r="M24" s="45">
        <v>1</v>
      </c>
      <c r="N24" s="25"/>
    </row>
    <row r="25" spans="1:14" x14ac:dyDescent="0.25">
      <c r="A25" s="202" t="s">
        <v>19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4"/>
      <c r="N25" s="25"/>
    </row>
    <row r="26" spans="1:14" ht="13.2" customHeight="1" x14ac:dyDescent="0.25">
      <c r="A26" s="50">
        <v>1</v>
      </c>
      <c r="B26" s="205" t="s">
        <v>20</v>
      </c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7"/>
      <c r="N26" s="25"/>
    </row>
    <row r="27" spans="1:14" x14ac:dyDescent="0.25">
      <c r="A27" s="50">
        <v>1</v>
      </c>
      <c r="B27" s="38">
        <v>1</v>
      </c>
      <c r="C27" s="208" t="s">
        <v>21</v>
      </c>
      <c r="D27" s="209"/>
      <c r="E27" s="209"/>
      <c r="F27" s="209"/>
      <c r="G27" s="209"/>
      <c r="H27" s="209"/>
      <c r="I27" s="209"/>
      <c r="J27" s="209"/>
      <c r="K27" s="209"/>
      <c r="L27" s="209"/>
      <c r="M27" s="210"/>
      <c r="N27" s="25"/>
    </row>
    <row r="28" spans="1:14" ht="22.5" customHeight="1" x14ac:dyDescent="0.25">
      <c r="A28" s="34">
        <v>1</v>
      </c>
      <c r="B28" s="35">
        <v>1</v>
      </c>
      <c r="C28" s="36">
        <v>4</v>
      </c>
      <c r="D28" s="41" t="s">
        <v>46</v>
      </c>
      <c r="E28" s="48">
        <v>1</v>
      </c>
      <c r="F28" s="42" t="s">
        <v>47</v>
      </c>
      <c r="G28" s="48" t="s">
        <v>48</v>
      </c>
      <c r="H28" s="48" t="s">
        <v>24</v>
      </c>
      <c r="I28" s="48" t="s">
        <v>49</v>
      </c>
      <c r="J28" s="48">
        <v>1</v>
      </c>
      <c r="K28" s="52" t="s">
        <v>14</v>
      </c>
      <c r="L28" s="45">
        <v>100.5</v>
      </c>
      <c r="M28" s="46">
        <v>100.5</v>
      </c>
      <c r="N28" s="25"/>
    </row>
    <row r="29" spans="1:14" ht="17.25" customHeight="1" x14ac:dyDescent="0.25">
      <c r="A29" s="50">
        <v>1</v>
      </c>
      <c r="B29" s="38">
        <v>2</v>
      </c>
      <c r="C29" s="208" t="s">
        <v>23</v>
      </c>
      <c r="D29" s="209"/>
      <c r="E29" s="209"/>
      <c r="F29" s="209"/>
      <c r="G29" s="209"/>
      <c r="H29" s="209"/>
      <c r="I29" s="209"/>
      <c r="J29" s="209"/>
      <c r="K29" s="209"/>
      <c r="L29" s="209"/>
      <c r="M29" s="210"/>
      <c r="N29" s="25"/>
    </row>
    <row r="30" spans="1:14" ht="20.399999999999999" x14ac:dyDescent="0.25">
      <c r="A30" s="50">
        <v>1</v>
      </c>
      <c r="B30" s="38">
        <v>2</v>
      </c>
      <c r="C30" s="43">
        <v>10</v>
      </c>
      <c r="D30" s="44" t="s">
        <v>50</v>
      </c>
      <c r="E30" s="52">
        <v>1</v>
      </c>
      <c r="F30" s="51" t="s">
        <v>51</v>
      </c>
      <c r="G30" s="52" t="s">
        <v>52</v>
      </c>
      <c r="H30" s="52" t="s">
        <v>24</v>
      </c>
      <c r="I30" s="52" t="s">
        <v>53</v>
      </c>
      <c r="J30" s="52">
        <v>165</v>
      </c>
      <c r="K30" s="52" t="s">
        <v>165</v>
      </c>
      <c r="L30" s="45">
        <v>9.4</v>
      </c>
      <c r="M30" s="46">
        <v>9.4</v>
      </c>
      <c r="N30" s="25"/>
    </row>
    <row r="31" spans="1:14" s="24" customFormat="1" x14ac:dyDescent="0.25">
      <c r="A31" s="211">
        <v>1</v>
      </c>
      <c r="B31" s="213">
        <v>2</v>
      </c>
      <c r="C31" s="215">
        <v>13</v>
      </c>
      <c r="D31" s="217" t="s">
        <v>54</v>
      </c>
      <c r="E31" s="219">
        <v>1</v>
      </c>
      <c r="F31" s="221" t="s">
        <v>55</v>
      </c>
      <c r="G31" s="219" t="s">
        <v>56</v>
      </c>
      <c r="H31" s="219" t="s">
        <v>24</v>
      </c>
      <c r="I31" s="219" t="s">
        <v>28</v>
      </c>
      <c r="J31" s="219">
        <v>1</v>
      </c>
      <c r="K31" s="52" t="s">
        <v>167</v>
      </c>
      <c r="L31" s="14">
        <v>5.3</v>
      </c>
      <c r="M31" s="223">
        <f>L31+L32</f>
        <v>27.8</v>
      </c>
      <c r="N31" s="25"/>
    </row>
    <row r="32" spans="1:14" s="24" customFormat="1" ht="18.600000000000001" customHeight="1" x14ac:dyDescent="0.25">
      <c r="A32" s="212"/>
      <c r="B32" s="214"/>
      <c r="C32" s="216"/>
      <c r="D32" s="218"/>
      <c r="E32" s="220"/>
      <c r="F32" s="222"/>
      <c r="G32" s="220"/>
      <c r="H32" s="220"/>
      <c r="I32" s="220"/>
      <c r="J32" s="220"/>
      <c r="K32" s="52" t="s">
        <v>14</v>
      </c>
      <c r="L32" s="14">
        <v>22.5</v>
      </c>
      <c r="M32" s="224"/>
      <c r="N32" s="25"/>
    </row>
    <row r="33" spans="1:14" s="24" customFormat="1" ht="22.95" customHeight="1" x14ac:dyDescent="0.25">
      <c r="A33" s="50">
        <v>1</v>
      </c>
      <c r="B33" s="38">
        <v>2</v>
      </c>
      <c r="C33" s="43">
        <v>15</v>
      </c>
      <c r="D33" s="44" t="s">
        <v>25</v>
      </c>
      <c r="E33" s="52">
        <v>1</v>
      </c>
      <c r="F33" s="51" t="s">
        <v>55</v>
      </c>
      <c r="G33" s="52" t="s">
        <v>57</v>
      </c>
      <c r="H33" s="52" t="s">
        <v>24</v>
      </c>
      <c r="I33" s="52" t="s">
        <v>28</v>
      </c>
      <c r="J33" s="52">
        <v>1</v>
      </c>
      <c r="K33" s="52" t="s">
        <v>165</v>
      </c>
      <c r="L33" s="14">
        <v>0.3</v>
      </c>
      <c r="M33" s="46">
        <v>0.3</v>
      </c>
      <c r="N33" s="25"/>
    </row>
    <row r="34" spans="1:14" x14ac:dyDescent="0.25">
      <c r="A34" s="276" t="s">
        <v>192</v>
      </c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8"/>
    </row>
    <row r="35" spans="1:14" ht="13.2" customHeight="1" x14ac:dyDescent="0.25">
      <c r="A35" s="236" t="s">
        <v>15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</row>
    <row r="36" spans="1:14" ht="12.75" customHeight="1" x14ac:dyDescent="0.25">
      <c r="A36" s="50">
        <v>2</v>
      </c>
      <c r="B36" s="243" t="s">
        <v>16</v>
      </c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</row>
    <row r="37" spans="1:14" ht="14.25" customHeight="1" x14ac:dyDescent="0.25">
      <c r="A37" s="50">
        <v>2</v>
      </c>
      <c r="B37" s="38">
        <v>4</v>
      </c>
      <c r="C37" s="235" t="s">
        <v>17</v>
      </c>
      <c r="D37" s="235"/>
      <c r="E37" s="235"/>
      <c r="F37" s="235"/>
      <c r="G37" s="235"/>
      <c r="H37" s="235"/>
      <c r="I37" s="235"/>
      <c r="J37" s="235"/>
      <c r="K37" s="235"/>
      <c r="L37" s="235"/>
      <c r="M37" s="235"/>
    </row>
    <row r="38" spans="1:14" ht="13.2" customHeight="1" x14ac:dyDescent="0.25">
      <c r="A38" s="271">
        <v>2</v>
      </c>
      <c r="B38" s="273">
        <v>4</v>
      </c>
      <c r="C38" s="280">
        <v>2</v>
      </c>
      <c r="D38" s="279" t="s">
        <v>78</v>
      </c>
      <c r="E38" s="52">
        <v>1</v>
      </c>
      <c r="F38" s="51" t="s">
        <v>58</v>
      </c>
      <c r="G38" s="52" t="s">
        <v>248</v>
      </c>
      <c r="H38" s="52" t="s">
        <v>22</v>
      </c>
      <c r="I38" s="52" t="s">
        <v>37</v>
      </c>
      <c r="J38" s="52">
        <v>13</v>
      </c>
      <c r="K38" s="219" t="s">
        <v>14</v>
      </c>
      <c r="L38" s="223">
        <v>80.599999999999994</v>
      </c>
      <c r="M38" s="282">
        <v>80.599999999999994</v>
      </c>
      <c r="N38" s="25"/>
    </row>
    <row r="39" spans="1:14" s="24" customFormat="1" ht="23.25" customHeight="1" x14ac:dyDescent="0.25">
      <c r="A39" s="271"/>
      <c r="B39" s="273"/>
      <c r="C39" s="280"/>
      <c r="D39" s="279"/>
      <c r="E39" s="52">
        <v>2</v>
      </c>
      <c r="F39" s="51" t="s">
        <v>208</v>
      </c>
      <c r="G39" s="52" t="s">
        <v>249</v>
      </c>
      <c r="H39" s="52" t="s">
        <v>22</v>
      </c>
      <c r="I39" s="52" t="s">
        <v>209</v>
      </c>
      <c r="J39" s="52">
        <v>50</v>
      </c>
      <c r="K39" s="269"/>
      <c r="L39" s="270"/>
      <c r="M39" s="282"/>
      <c r="N39" s="25"/>
    </row>
    <row r="40" spans="1:14" ht="20.399999999999999" x14ac:dyDescent="0.25">
      <c r="A40" s="271"/>
      <c r="B40" s="273"/>
      <c r="C40" s="280"/>
      <c r="D40" s="279"/>
      <c r="E40" s="52">
        <v>2</v>
      </c>
      <c r="F40" s="51" t="s">
        <v>59</v>
      </c>
      <c r="G40" s="52" t="s">
        <v>249</v>
      </c>
      <c r="H40" s="52" t="s">
        <v>22</v>
      </c>
      <c r="I40" s="52" t="s">
        <v>60</v>
      </c>
      <c r="J40" s="52">
        <v>70</v>
      </c>
      <c r="K40" s="220"/>
      <c r="L40" s="224"/>
      <c r="M40" s="282"/>
      <c r="N40" s="25"/>
    </row>
    <row r="41" spans="1:14" ht="13.2" customHeight="1" x14ac:dyDescent="0.25">
      <c r="A41" s="236" t="s">
        <v>61</v>
      </c>
      <c r="B41" s="236"/>
      <c r="C41" s="236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5"/>
    </row>
    <row r="42" spans="1:14" ht="12.75" customHeight="1" x14ac:dyDescent="0.25">
      <c r="A42" s="11">
        <v>1</v>
      </c>
      <c r="B42" s="237" t="s">
        <v>62</v>
      </c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9"/>
      <c r="N42" s="25"/>
    </row>
    <row r="43" spans="1:14" ht="13.5" customHeight="1" x14ac:dyDescent="0.25">
      <c r="A43" s="13">
        <v>1</v>
      </c>
      <c r="B43" s="12">
        <v>1</v>
      </c>
      <c r="C43" s="283" t="s">
        <v>207</v>
      </c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5"/>
    </row>
    <row r="44" spans="1:14" s="18" customFormat="1" ht="13.2" customHeight="1" x14ac:dyDescent="0.25">
      <c r="A44" s="271">
        <v>1</v>
      </c>
      <c r="B44" s="273">
        <v>1</v>
      </c>
      <c r="C44" s="280">
        <v>2</v>
      </c>
      <c r="D44" s="279" t="s">
        <v>63</v>
      </c>
      <c r="E44" s="52">
        <v>1</v>
      </c>
      <c r="F44" s="51" t="s">
        <v>64</v>
      </c>
      <c r="G44" s="52" t="s">
        <v>249</v>
      </c>
      <c r="H44" s="52" t="s">
        <v>24</v>
      </c>
      <c r="I44" s="52" t="s">
        <v>65</v>
      </c>
      <c r="J44" s="52">
        <v>66</v>
      </c>
      <c r="K44" s="281" t="s">
        <v>14</v>
      </c>
      <c r="L44" s="282">
        <v>25.1</v>
      </c>
      <c r="M44" s="282">
        <f>L44+L47</f>
        <v>89.800000000000011</v>
      </c>
      <c r="N44" s="25"/>
    </row>
    <row r="45" spans="1:14" s="18" customFormat="1" x14ac:dyDescent="0.25">
      <c r="A45" s="271"/>
      <c r="B45" s="273"/>
      <c r="C45" s="280"/>
      <c r="D45" s="279"/>
      <c r="E45" s="52">
        <v>2</v>
      </c>
      <c r="F45" s="51" t="s">
        <v>66</v>
      </c>
      <c r="G45" s="52" t="s">
        <v>249</v>
      </c>
      <c r="H45" s="52" t="s">
        <v>24</v>
      </c>
      <c r="I45" s="52" t="s">
        <v>67</v>
      </c>
      <c r="J45" s="52">
        <v>10</v>
      </c>
      <c r="K45" s="281"/>
      <c r="L45" s="282"/>
      <c r="M45" s="282"/>
      <c r="N45" s="25"/>
    </row>
    <row r="46" spans="1:14" s="18" customFormat="1" x14ac:dyDescent="0.25">
      <c r="A46" s="271"/>
      <c r="B46" s="273"/>
      <c r="C46" s="280"/>
      <c r="D46" s="279"/>
      <c r="E46" s="52">
        <v>3</v>
      </c>
      <c r="F46" s="51" t="s">
        <v>210</v>
      </c>
      <c r="G46" s="52" t="s">
        <v>249</v>
      </c>
      <c r="H46" s="52" t="s">
        <v>24</v>
      </c>
      <c r="I46" s="52" t="s">
        <v>211</v>
      </c>
      <c r="J46" s="52">
        <v>300</v>
      </c>
      <c r="K46" s="281"/>
      <c r="L46" s="282"/>
      <c r="M46" s="282"/>
      <c r="N46" s="25"/>
    </row>
    <row r="47" spans="1:14" s="18" customFormat="1" ht="41.4" customHeight="1" x14ac:dyDescent="0.25">
      <c r="A47" s="271"/>
      <c r="B47" s="273"/>
      <c r="C47" s="280"/>
      <c r="D47" s="279"/>
      <c r="E47" s="52">
        <v>4</v>
      </c>
      <c r="F47" s="51" t="s">
        <v>68</v>
      </c>
      <c r="G47" s="52" t="s">
        <v>249</v>
      </c>
      <c r="H47" s="52" t="s">
        <v>18</v>
      </c>
      <c r="I47" s="52" t="s">
        <v>69</v>
      </c>
      <c r="J47" s="52">
        <v>70</v>
      </c>
      <c r="K47" s="269" t="s">
        <v>232</v>
      </c>
      <c r="L47" s="282">
        <v>64.7</v>
      </c>
      <c r="M47" s="282"/>
      <c r="N47" s="25"/>
    </row>
    <row r="48" spans="1:14" s="18" customFormat="1" ht="41.4" customHeight="1" x14ac:dyDescent="0.25">
      <c r="A48" s="271"/>
      <c r="B48" s="273"/>
      <c r="C48" s="280"/>
      <c r="D48" s="279"/>
      <c r="E48" s="52">
        <v>5</v>
      </c>
      <c r="F48" s="51" t="s">
        <v>70</v>
      </c>
      <c r="G48" s="52" t="s">
        <v>249</v>
      </c>
      <c r="H48" s="52" t="s">
        <v>24</v>
      </c>
      <c r="I48" s="52" t="s">
        <v>250</v>
      </c>
      <c r="J48" s="52">
        <v>66</v>
      </c>
      <c r="K48" s="220"/>
      <c r="L48" s="282"/>
      <c r="M48" s="282"/>
      <c r="N48" s="25"/>
    </row>
    <row r="49" spans="1:14" ht="13.2" customHeight="1" x14ac:dyDescent="0.25">
      <c r="A49" s="50">
        <v>2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2"/>
      <c r="L49" s="272"/>
      <c r="M49" s="272"/>
      <c r="N49" s="25"/>
    </row>
    <row r="50" spans="1:14" ht="12.75" customHeight="1" x14ac:dyDescent="0.25">
      <c r="A50" s="50">
        <v>2</v>
      </c>
      <c r="B50" s="38">
        <v>2</v>
      </c>
      <c r="C50" s="199" t="s">
        <v>71</v>
      </c>
      <c r="D50" s="200"/>
      <c r="E50" s="200"/>
      <c r="F50" s="200"/>
      <c r="G50" s="200"/>
      <c r="H50" s="200"/>
      <c r="I50" s="200"/>
      <c r="J50" s="200"/>
      <c r="K50" s="200"/>
      <c r="L50" s="200"/>
      <c r="M50" s="201"/>
      <c r="N50" s="25"/>
    </row>
    <row r="51" spans="1:14" ht="23.4" customHeight="1" x14ac:dyDescent="0.25">
      <c r="A51" s="50">
        <v>2</v>
      </c>
      <c r="B51" s="38">
        <v>2</v>
      </c>
      <c r="C51" s="43">
        <v>2</v>
      </c>
      <c r="D51" s="44" t="s">
        <v>72</v>
      </c>
      <c r="E51" s="52">
        <v>1</v>
      </c>
      <c r="F51" s="51" t="s">
        <v>44</v>
      </c>
      <c r="G51" s="52" t="s">
        <v>249</v>
      </c>
      <c r="H51" s="52" t="s">
        <v>24</v>
      </c>
      <c r="I51" s="52" t="s">
        <v>136</v>
      </c>
      <c r="J51" s="52">
        <v>180</v>
      </c>
      <c r="K51" s="52" t="s">
        <v>14</v>
      </c>
      <c r="L51" s="45">
        <v>25.5</v>
      </c>
      <c r="M51" s="45">
        <v>25.5</v>
      </c>
      <c r="N51" s="25"/>
    </row>
    <row r="52" spans="1:14" ht="13.2" customHeight="1" x14ac:dyDescent="0.25">
      <c r="A52" s="236" t="s">
        <v>19</v>
      </c>
      <c r="B52" s="236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5"/>
    </row>
    <row r="53" spans="1:14" ht="13.2" customHeight="1" x14ac:dyDescent="0.25">
      <c r="A53" s="50">
        <v>1</v>
      </c>
      <c r="B53" s="272" t="s">
        <v>73</v>
      </c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5"/>
    </row>
    <row r="54" spans="1:14" ht="12.75" customHeight="1" x14ac:dyDescent="0.25">
      <c r="A54" s="50">
        <v>1</v>
      </c>
      <c r="B54" s="38">
        <v>1</v>
      </c>
      <c r="C54" s="240" t="s">
        <v>74</v>
      </c>
      <c r="D54" s="241"/>
      <c r="E54" s="241"/>
      <c r="F54" s="241"/>
      <c r="G54" s="241"/>
      <c r="H54" s="241"/>
      <c r="I54" s="241"/>
      <c r="J54" s="241"/>
      <c r="K54" s="241"/>
      <c r="L54" s="241"/>
      <c r="M54" s="242"/>
      <c r="N54" s="25"/>
    </row>
    <row r="55" spans="1:14" ht="15.75" customHeight="1" x14ac:dyDescent="0.25">
      <c r="A55" s="211">
        <v>1</v>
      </c>
      <c r="B55" s="273">
        <v>1</v>
      </c>
      <c r="C55" s="280">
        <v>5</v>
      </c>
      <c r="D55" s="279" t="s">
        <v>75</v>
      </c>
      <c r="E55" s="281">
        <v>1</v>
      </c>
      <c r="F55" s="274" t="s">
        <v>47</v>
      </c>
      <c r="G55" s="275" t="s">
        <v>249</v>
      </c>
      <c r="H55" s="275" t="s">
        <v>24</v>
      </c>
      <c r="I55" s="275" t="s">
        <v>28</v>
      </c>
      <c r="J55" s="281">
        <v>1</v>
      </c>
      <c r="K55" s="52" t="s">
        <v>14</v>
      </c>
      <c r="L55" s="45">
        <v>99.9</v>
      </c>
      <c r="M55" s="223">
        <f>L55+L56</f>
        <v>100.30000000000001</v>
      </c>
      <c r="N55" s="25"/>
    </row>
    <row r="56" spans="1:14" s="18" customFormat="1" ht="15.75" customHeight="1" x14ac:dyDescent="0.25">
      <c r="A56" s="212"/>
      <c r="B56" s="273"/>
      <c r="C56" s="280"/>
      <c r="D56" s="279"/>
      <c r="E56" s="281"/>
      <c r="F56" s="274"/>
      <c r="G56" s="275"/>
      <c r="H56" s="275"/>
      <c r="I56" s="275"/>
      <c r="J56" s="281"/>
      <c r="K56" s="52" t="s">
        <v>166</v>
      </c>
      <c r="L56" s="45">
        <v>0.4</v>
      </c>
      <c r="M56" s="224"/>
      <c r="N56" s="25"/>
    </row>
    <row r="57" spans="1:14" ht="12.75" customHeight="1" x14ac:dyDescent="0.25">
      <c r="A57" s="50">
        <v>1</v>
      </c>
      <c r="B57" s="38">
        <v>2</v>
      </c>
      <c r="C57" s="240" t="s">
        <v>23</v>
      </c>
      <c r="D57" s="241"/>
      <c r="E57" s="241"/>
      <c r="F57" s="241"/>
      <c r="G57" s="241"/>
      <c r="H57" s="241"/>
      <c r="I57" s="241"/>
      <c r="J57" s="241"/>
      <c r="K57" s="241"/>
      <c r="L57" s="241"/>
      <c r="M57" s="242"/>
      <c r="N57" s="25"/>
    </row>
    <row r="58" spans="1:14" ht="18" customHeight="1" x14ac:dyDescent="0.25">
      <c r="A58" s="211">
        <v>1</v>
      </c>
      <c r="B58" s="213">
        <v>2</v>
      </c>
      <c r="C58" s="215">
        <v>13</v>
      </c>
      <c r="D58" s="217" t="s">
        <v>76</v>
      </c>
      <c r="E58" s="219">
        <v>1</v>
      </c>
      <c r="F58" s="150" t="s">
        <v>55</v>
      </c>
      <c r="G58" s="148" t="s">
        <v>251</v>
      </c>
      <c r="H58" s="148" t="s">
        <v>24</v>
      </c>
      <c r="I58" s="148" t="s">
        <v>49</v>
      </c>
      <c r="J58" s="219">
        <v>1</v>
      </c>
      <c r="K58" s="52" t="s">
        <v>167</v>
      </c>
      <c r="L58" s="45">
        <v>5.9</v>
      </c>
      <c r="M58" s="223">
        <f>L58+L59</f>
        <v>31.200000000000003</v>
      </c>
      <c r="N58" s="25"/>
    </row>
    <row r="59" spans="1:14" s="18" customFormat="1" ht="17.25" customHeight="1" x14ac:dyDescent="0.25">
      <c r="A59" s="212"/>
      <c r="B59" s="214"/>
      <c r="C59" s="216"/>
      <c r="D59" s="218"/>
      <c r="E59" s="220"/>
      <c r="F59" s="170"/>
      <c r="G59" s="169"/>
      <c r="H59" s="169"/>
      <c r="I59" s="169"/>
      <c r="J59" s="220"/>
      <c r="K59" s="52" t="s">
        <v>14</v>
      </c>
      <c r="L59" s="45">
        <v>25.3</v>
      </c>
      <c r="M59" s="224"/>
      <c r="N59" s="25"/>
    </row>
    <row r="60" spans="1:14" ht="20.399999999999999" x14ac:dyDescent="0.25">
      <c r="A60" s="50">
        <v>1</v>
      </c>
      <c r="B60" s="38">
        <v>2</v>
      </c>
      <c r="C60" s="43">
        <v>15</v>
      </c>
      <c r="D60" s="44" t="s">
        <v>25</v>
      </c>
      <c r="E60" s="52">
        <v>1</v>
      </c>
      <c r="F60" s="53" t="s">
        <v>55</v>
      </c>
      <c r="G60" s="21" t="s">
        <v>252</v>
      </c>
      <c r="H60" s="21" t="s">
        <v>24</v>
      </c>
      <c r="I60" s="21" t="s">
        <v>49</v>
      </c>
      <c r="J60" s="52">
        <v>1</v>
      </c>
      <c r="K60" s="52" t="s">
        <v>165</v>
      </c>
      <c r="L60" s="45">
        <v>1.2</v>
      </c>
      <c r="M60" s="45">
        <v>1.2</v>
      </c>
      <c r="N60" s="25"/>
    </row>
    <row r="61" spans="1:14" ht="10.199999999999999" customHeight="1" x14ac:dyDescent="0.25">
      <c r="A61" s="302" t="s">
        <v>193</v>
      </c>
      <c r="B61" s="302"/>
      <c r="C61" s="302"/>
      <c r="D61" s="302"/>
      <c r="E61" s="302"/>
      <c r="F61" s="302"/>
      <c r="G61" s="302"/>
      <c r="H61" s="302"/>
      <c r="I61" s="302"/>
      <c r="J61" s="302"/>
      <c r="K61" s="302"/>
      <c r="L61" s="302"/>
      <c r="M61" s="302"/>
    </row>
    <row r="62" spans="1:14" s="24" customFormat="1" ht="10.199999999999999" customHeight="1" x14ac:dyDescent="0.25">
      <c r="A62" s="176" t="s">
        <v>13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26"/>
    </row>
    <row r="63" spans="1:14" s="24" customFormat="1" ht="10.199999999999999" customHeight="1" x14ac:dyDescent="0.25">
      <c r="A63" s="81">
        <v>3</v>
      </c>
      <c r="B63" s="205" t="s">
        <v>253</v>
      </c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7"/>
      <c r="N63" s="26"/>
    </row>
    <row r="64" spans="1:14" s="24" customFormat="1" ht="10.199999999999999" customHeight="1" x14ac:dyDescent="0.25">
      <c r="A64" s="81">
        <v>3</v>
      </c>
      <c r="B64" s="82">
        <v>3</v>
      </c>
      <c r="C64" s="208" t="s">
        <v>265</v>
      </c>
      <c r="D64" s="209"/>
      <c r="E64" s="209"/>
      <c r="F64" s="209"/>
      <c r="G64" s="209"/>
      <c r="H64" s="209"/>
      <c r="I64" s="209"/>
      <c r="J64" s="209"/>
      <c r="K64" s="209"/>
      <c r="L64" s="209"/>
      <c r="M64" s="210"/>
      <c r="N64" s="26"/>
    </row>
    <row r="65" spans="1:14" s="24" customFormat="1" ht="50.4" customHeight="1" x14ac:dyDescent="0.25">
      <c r="A65" s="81">
        <v>3</v>
      </c>
      <c r="B65" s="82">
        <v>3</v>
      </c>
      <c r="C65" s="78">
        <v>2</v>
      </c>
      <c r="D65" s="83" t="s">
        <v>266</v>
      </c>
      <c r="E65" s="84">
        <v>1</v>
      </c>
      <c r="F65" s="127" t="s">
        <v>262</v>
      </c>
      <c r="G65" s="84" t="s">
        <v>263</v>
      </c>
      <c r="H65" s="84" t="s">
        <v>24</v>
      </c>
      <c r="I65" s="84" t="s">
        <v>264</v>
      </c>
      <c r="J65" s="84">
        <v>2</v>
      </c>
      <c r="K65" s="128" t="s">
        <v>14</v>
      </c>
      <c r="L65" s="80">
        <v>62</v>
      </c>
      <c r="M65" s="129">
        <v>62</v>
      </c>
      <c r="N65" s="26"/>
    </row>
    <row r="66" spans="1:14" ht="13.2" customHeight="1" x14ac:dyDescent="0.25">
      <c r="A66" s="236" t="s">
        <v>15</v>
      </c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</row>
    <row r="67" spans="1:14" s="18" customFormat="1" ht="13.2" customHeight="1" x14ac:dyDescent="0.25">
      <c r="A67" s="81">
        <v>2</v>
      </c>
      <c r="B67" s="243" t="s">
        <v>16</v>
      </c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6"/>
    </row>
    <row r="68" spans="1:14" ht="13.2" customHeight="1" x14ac:dyDescent="0.25">
      <c r="A68" s="81">
        <v>2</v>
      </c>
      <c r="B68" s="82">
        <v>4</v>
      </c>
      <c r="C68" s="235" t="s">
        <v>17</v>
      </c>
      <c r="D68" s="235"/>
      <c r="E68" s="235"/>
      <c r="F68" s="235"/>
      <c r="G68" s="235"/>
      <c r="H68" s="235"/>
      <c r="I68" s="235"/>
      <c r="J68" s="235"/>
      <c r="K68" s="235"/>
      <c r="L68" s="235"/>
      <c r="M68" s="235"/>
    </row>
    <row r="69" spans="1:14" ht="51" x14ac:dyDescent="0.25">
      <c r="A69" s="81">
        <v>2</v>
      </c>
      <c r="B69" s="82">
        <v>4</v>
      </c>
      <c r="C69" s="78">
        <v>3</v>
      </c>
      <c r="D69" s="79" t="s">
        <v>79</v>
      </c>
      <c r="E69" s="86">
        <v>1</v>
      </c>
      <c r="F69" s="87" t="s">
        <v>204</v>
      </c>
      <c r="G69" s="86" t="s">
        <v>80</v>
      </c>
      <c r="H69" s="86" t="s">
        <v>24</v>
      </c>
      <c r="I69" s="86" t="s">
        <v>37</v>
      </c>
      <c r="J69" s="86">
        <v>44.09</v>
      </c>
      <c r="K69" s="86" t="s">
        <v>14</v>
      </c>
      <c r="L69" s="85">
        <v>95.5</v>
      </c>
      <c r="M69" s="85">
        <v>95.5</v>
      </c>
      <c r="N69" s="25"/>
    </row>
    <row r="70" spans="1:14" ht="13.2" customHeight="1" x14ac:dyDescent="0.25">
      <c r="A70" s="236" t="s">
        <v>29</v>
      </c>
      <c r="B70" s="236"/>
      <c r="C70" s="236"/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5"/>
    </row>
    <row r="71" spans="1:14" ht="13.2" customHeight="1" x14ac:dyDescent="0.25">
      <c r="A71" s="81">
        <v>1</v>
      </c>
      <c r="B71" s="243" t="s">
        <v>38</v>
      </c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5"/>
    </row>
    <row r="72" spans="1:14" ht="13.2" customHeight="1" x14ac:dyDescent="0.25">
      <c r="A72" s="81">
        <v>1</v>
      </c>
      <c r="B72" s="82">
        <v>1</v>
      </c>
      <c r="C72" s="235" t="s">
        <v>207</v>
      </c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5"/>
    </row>
    <row r="73" spans="1:14" ht="12.75" customHeight="1" x14ac:dyDescent="0.25">
      <c r="A73" s="271">
        <v>1</v>
      </c>
      <c r="B73" s="273">
        <v>1</v>
      </c>
      <c r="C73" s="280">
        <v>3</v>
      </c>
      <c r="D73" s="217" t="s">
        <v>81</v>
      </c>
      <c r="E73" s="281">
        <v>1</v>
      </c>
      <c r="F73" s="295" t="s">
        <v>189</v>
      </c>
      <c r="G73" s="281" t="s">
        <v>80</v>
      </c>
      <c r="H73" s="281" t="s">
        <v>24</v>
      </c>
      <c r="I73" s="281" t="s">
        <v>41</v>
      </c>
      <c r="J73" s="281">
        <v>116.911</v>
      </c>
      <c r="K73" s="86" t="s">
        <v>14</v>
      </c>
      <c r="L73" s="85">
        <v>38.700000000000003</v>
      </c>
      <c r="M73" s="301">
        <f>L73+L74</f>
        <v>154.4</v>
      </c>
      <c r="N73" s="25"/>
    </row>
    <row r="74" spans="1:14" x14ac:dyDescent="0.25">
      <c r="A74" s="271"/>
      <c r="B74" s="273"/>
      <c r="C74" s="280"/>
      <c r="D74" s="218"/>
      <c r="E74" s="281"/>
      <c r="F74" s="295"/>
      <c r="G74" s="281"/>
      <c r="H74" s="281"/>
      <c r="I74" s="281"/>
      <c r="J74" s="281"/>
      <c r="K74" s="86" t="s">
        <v>232</v>
      </c>
      <c r="L74" s="85">
        <v>115.7</v>
      </c>
      <c r="M74" s="301"/>
      <c r="N74" s="25"/>
    </row>
    <row r="75" spans="1:14" ht="13.2" customHeight="1" x14ac:dyDescent="0.25">
      <c r="A75" s="81">
        <v>2</v>
      </c>
      <c r="B75" s="243" t="s">
        <v>30</v>
      </c>
      <c r="C75" s="243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5"/>
    </row>
    <row r="76" spans="1:14" ht="13.2" customHeight="1" x14ac:dyDescent="0.25">
      <c r="A76" s="81">
        <v>2</v>
      </c>
      <c r="B76" s="82">
        <v>2</v>
      </c>
      <c r="C76" s="235" t="s">
        <v>42</v>
      </c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5"/>
    </row>
    <row r="77" spans="1:14" ht="20.399999999999999" x14ac:dyDescent="0.25">
      <c r="A77" s="81">
        <v>2</v>
      </c>
      <c r="B77" s="82">
        <v>2</v>
      </c>
      <c r="C77" s="78">
        <v>3</v>
      </c>
      <c r="D77" s="79" t="s">
        <v>82</v>
      </c>
      <c r="E77" s="86">
        <v>1</v>
      </c>
      <c r="F77" s="87" t="s">
        <v>44</v>
      </c>
      <c r="G77" s="86" t="s">
        <v>80</v>
      </c>
      <c r="H77" s="86" t="s">
        <v>24</v>
      </c>
      <c r="I77" s="86" t="s">
        <v>45</v>
      </c>
      <c r="J77" s="86">
        <v>295</v>
      </c>
      <c r="K77" s="86" t="s">
        <v>14</v>
      </c>
      <c r="L77" s="85">
        <v>47.6</v>
      </c>
      <c r="M77" s="85">
        <v>47.6</v>
      </c>
      <c r="N77" s="25"/>
    </row>
    <row r="78" spans="1:14" s="24" customFormat="1" ht="12.75" customHeight="1" x14ac:dyDescent="0.25">
      <c r="A78" s="202" t="s">
        <v>19</v>
      </c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4"/>
      <c r="N78" s="25"/>
    </row>
    <row r="79" spans="1:14" ht="13.2" customHeight="1" x14ac:dyDescent="0.25">
      <c r="A79" s="81">
        <v>1</v>
      </c>
      <c r="B79" s="243" t="s">
        <v>20</v>
      </c>
      <c r="C79" s="243"/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5"/>
    </row>
    <row r="80" spans="1:14" ht="13.2" customHeight="1" x14ac:dyDescent="0.25">
      <c r="A80" s="81">
        <v>1</v>
      </c>
      <c r="B80" s="82">
        <v>1</v>
      </c>
      <c r="C80" s="235" t="s">
        <v>21</v>
      </c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5"/>
    </row>
    <row r="81" spans="1:14" ht="27.75" customHeight="1" x14ac:dyDescent="0.25">
      <c r="A81" s="81">
        <v>1</v>
      </c>
      <c r="B81" s="82">
        <v>1</v>
      </c>
      <c r="C81" s="78">
        <v>6</v>
      </c>
      <c r="D81" s="79" t="s">
        <v>83</v>
      </c>
      <c r="E81" s="86">
        <v>1</v>
      </c>
      <c r="F81" s="87" t="s">
        <v>47</v>
      </c>
      <c r="G81" s="86" t="s">
        <v>80</v>
      </c>
      <c r="H81" s="86" t="s">
        <v>24</v>
      </c>
      <c r="I81" s="86" t="s">
        <v>49</v>
      </c>
      <c r="J81" s="86">
        <v>1</v>
      </c>
      <c r="K81" s="86" t="s">
        <v>14</v>
      </c>
      <c r="L81" s="85">
        <v>114.6</v>
      </c>
      <c r="M81" s="85">
        <v>114.6</v>
      </c>
      <c r="N81" s="25"/>
    </row>
    <row r="82" spans="1:14" ht="13.2" customHeight="1" x14ac:dyDescent="0.25">
      <c r="A82" s="81">
        <v>1</v>
      </c>
      <c r="B82" s="82">
        <v>2</v>
      </c>
      <c r="C82" s="235" t="s">
        <v>23</v>
      </c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5"/>
    </row>
    <row r="83" spans="1:14" ht="20.399999999999999" x14ac:dyDescent="0.25">
      <c r="A83" s="81">
        <v>1</v>
      </c>
      <c r="B83" s="82">
        <v>2</v>
      </c>
      <c r="C83" s="78">
        <v>10</v>
      </c>
      <c r="D83" s="79" t="s">
        <v>50</v>
      </c>
      <c r="E83" s="86">
        <v>1</v>
      </c>
      <c r="F83" s="87" t="s">
        <v>51</v>
      </c>
      <c r="G83" s="86" t="s">
        <v>84</v>
      </c>
      <c r="H83" s="86" t="s">
        <v>24</v>
      </c>
      <c r="I83" s="86" t="s">
        <v>53</v>
      </c>
      <c r="J83" s="86">
        <v>500</v>
      </c>
      <c r="K83" s="86" t="s">
        <v>165</v>
      </c>
      <c r="L83" s="85">
        <v>21.3</v>
      </c>
      <c r="M83" s="85">
        <v>21.3</v>
      </c>
      <c r="N83" s="25"/>
    </row>
    <row r="84" spans="1:14" ht="18.75" customHeight="1" x14ac:dyDescent="0.25">
      <c r="A84" s="271">
        <v>1</v>
      </c>
      <c r="B84" s="273">
        <v>2</v>
      </c>
      <c r="C84" s="280">
        <v>13</v>
      </c>
      <c r="D84" s="279" t="s">
        <v>54</v>
      </c>
      <c r="E84" s="281">
        <v>1</v>
      </c>
      <c r="F84" s="295" t="s">
        <v>55</v>
      </c>
      <c r="G84" s="281" t="s">
        <v>85</v>
      </c>
      <c r="H84" s="281" t="s">
        <v>24</v>
      </c>
      <c r="I84" s="281" t="s">
        <v>28</v>
      </c>
      <c r="J84" s="281">
        <v>1</v>
      </c>
      <c r="K84" s="86" t="s">
        <v>167</v>
      </c>
      <c r="L84" s="85">
        <v>5.7</v>
      </c>
      <c r="M84" s="301">
        <f>L84+L85</f>
        <v>30.2</v>
      </c>
      <c r="N84" s="25"/>
    </row>
    <row r="85" spans="1:14" s="10" customFormat="1" ht="13.2" customHeight="1" x14ac:dyDescent="0.25">
      <c r="A85" s="271"/>
      <c r="B85" s="273"/>
      <c r="C85" s="280"/>
      <c r="D85" s="279"/>
      <c r="E85" s="281"/>
      <c r="F85" s="295"/>
      <c r="G85" s="281"/>
      <c r="H85" s="281"/>
      <c r="I85" s="281"/>
      <c r="J85" s="281"/>
      <c r="K85" s="86" t="s">
        <v>14</v>
      </c>
      <c r="L85" s="85">
        <v>24.5</v>
      </c>
      <c r="M85" s="301"/>
      <c r="N85" s="9"/>
    </row>
    <row r="86" spans="1:14" x14ac:dyDescent="0.25">
      <c r="A86" s="302" t="s">
        <v>194</v>
      </c>
      <c r="B86" s="302"/>
      <c r="C86" s="302"/>
      <c r="D86" s="302"/>
      <c r="E86" s="302"/>
      <c r="F86" s="302"/>
      <c r="G86" s="302"/>
      <c r="H86" s="302"/>
      <c r="I86" s="302"/>
      <c r="J86" s="302"/>
      <c r="K86" s="302"/>
      <c r="L86" s="302"/>
      <c r="M86" s="302"/>
    </row>
    <row r="87" spans="1:14" ht="11.4" customHeight="1" x14ac:dyDescent="0.25">
      <c r="A87" s="236" t="s">
        <v>15</v>
      </c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</row>
    <row r="88" spans="1:14" ht="11.4" customHeight="1" x14ac:dyDescent="0.25">
      <c r="A88" s="50">
        <v>2</v>
      </c>
      <c r="B88" s="243" t="s">
        <v>16</v>
      </c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</row>
    <row r="89" spans="1:14" s="18" customFormat="1" ht="10.95" customHeight="1" x14ac:dyDescent="0.25">
      <c r="A89" s="50">
        <v>2</v>
      </c>
      <c r="B89" s="38">
        <v>4</v>
      </c>
      <c r="C89" s="235" t="s">
        <v>17</v>
      </c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6"/>
    </row>
    <row r="90" spans="1:14" s="18" customFormat="1" ht="30.6" x14ac:dyDescent="0.25">
      <c r="A90" s="34">
        <v>2</v>
      </c>
      <c r="B90" s="35">
        <v>4</v>
      </c>
      <c r="C90" s="36">
        <v>4</v>
      </c>
      <c r="D90" s="41" t="s">
        <v>164</v>
      </c>
      <c r="E90" s="48">
        <v>1</v>
      </c>
      <c r="F90" s="57" t="s">
        <v>35</v>
      </c>
      <c r="G90" s="94" t="s">
        <v>173</v>
      </c>
      <c r="H90" s="94" t="s">
        <v>24</v>
      </c>
      <c r="I90" s="94" t="s">
        <v>87</v>
      </c>
      <c r="J90" s="36">
        <v>20.5</v>
      </c>
      <c r="K90" s="45" t="s">
        <v>14</v>
      </c>
      <c r="L90" s="45">
        <v>80.5</v>
      </c>
      <c r="M90" s="46">
        <v>80.5</v>
      </c>
      <c r="N90" s="25"/>
    </row>
    <row r="91" spans="1:14" ht="13.2" customHeight="1" x14ac:dyDescent="0.25">
      <c r="A91" s="236" t="s">
        <v>29</v>
      </c>
      <c r="B91" s="236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5"/>
    </row>
    <row r="92" spans="1:14" ht="13.2" customHeight="1" x14ac:dyDescent="0.25">
      <c r="A92" s="50">
        <v>1</v>
      </c>
      <c r="B92" s="243" t="s">
        <v>38</v>
      </c>
      <c r="C92" s="243"/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5"/>
    </row>
    <row r="93" spans="1:14" ht="13.2" customHeight="1" x14ac:dyDescent="0.25">
      <c r="A93" s="50">
        <v>1</v>
      </c>
      <c r="B93" s="38">
        <v>1</v>
      </c>
      <c r="C93" s="235" t="s">
        <v>207</v>
      </c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5"/>
    </row>
    <row r="94" spans="1:14" ht="12.75" customHeight="1" x14ac:dyDescent="0.25">
      <c r="A94" s="211">
        <v>1</v>
      </c>
      <c r="B94" s="213">
        <v>1</v>
      </c>
      <c r="C94" s="215">
        <v>4</v>
      </c>
      <c r="D94" s="279" t="s">
        <v>88</v>
      </c>
      <c r="E94" s="281">
        <v>1</v>
      </c>
      <c r="F94" s="309" t="s">
        <v>40</v>
      </c>
      <c r="G94" s="309" t="s">
        <v>86</v>
      </c>
      <c r="H94" s="309" t="s">
        <v>24</v>
      </c>
      <c r="I94" s="309" t="s">
        <v>41</v>
      </c>
      <c r="J94" s="310">
        <v>80.8</v>
      </c>
      <c r="K94" s="223" t="s">
        <v>14</v>
      </c>
      <c r="L94" s="223">
        <v>17.5</v>
      </c>
      <c r="M94" s="303">
        <v>64.2</v>
      </c>
      <c r="N94" s="25"/>
    </row>
    <row r="95" spans="1:14" x14ac:dyDescent="0.25">
      <c r="A95" s="306"/>
      <c r="B95" s="307"/>
      <c r="C95" s="308"/>
      <c r="D95" s="279"/>
      <c r="E95" s="281"/>
      <c r="F95" s="309"/>
      <c r="G95" s="309"/>
      <c r="H95" s="309"/>
      <c r="I95" s="309"/>
      <c r="J95" s="311"/>
      <c r="K95" s="224"/>
      <c r="L95" s="224"/>
      <c r="M95" s="304"/>
      <c r="N95" s="25"/>
    </row>
    <row r="96" spans="1:14" ht="13.2" customHeight="1" x14ac:dyDescent="0.25">
      <c r="A96" s="212"/>
      <c r="B96" s="214"/>
      <c r="C96" s="216"/>
      <c r="D96" s="279"/>
      <c r="E96" s="281"/>
      <c r="F96" s="309"/>
      <c r="G96" s="309"/>
      <c r="H96" s="309"/>
      <c r="I96" s="309"/>
      <c r="J96" s="312"/>
      <c r="K96" s="49" t="s">
        <v>239</v>
      </c>
      <c r="L96" s="49">
        <v>46.7</v>
      </c>
      <c r="M96" s="305"/>
      <c r="N96" s="25"/>
    </row>
    <row r="97" spans="1:14" ht="13.2" customHeight="1" x14ac:dyDescent="0.25">
      <c r="A97" s="50">
        <v>2</v>
      </c>
      <c r="B97" s="243" t="s">
        <v>30</v>
      </c>
      <c r="C97" s="243"/>
      <c r="D97" s="243"/>
      <c r="E97" s="243"/>
      <c r="F97" s="243"/>
      <c r="G97" s="243"/>
      <c r="H97" s="243"/>
      <c r="I97" s="243"/>
      <c r="J97" s="243"/>
      <c r="K97" s="243"/>
      <c r="L97" s="243"/>
      <c r="M97" s="243"/>
      <c r="N97" s="25"/>
    </row>
    <row r="98" spans="1:14" x14ac:dyDescent="0.25">
      <c r="A98" s="50">
        <v>2</v>
      </c>
      <c r="B98" s="38">
        <v>2</v>
      </c>
      <c r="C98" s="235" t="s">
        <v>89</v>
      </c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5"/>
    </row>
    <row r="99" spans="1:14" ht="31.95" customHeight="1" x14ac:dyDescent="0.25">
      <c r="A99" s="50">
        <v>2</v>
      </c>
      <c r="B99" s="38">
        <v>2</v>
      </c>
      <c r="C99" s="43">
        <v>4</v>
      </c>
      <c r="D99" s="44" t="s">
        <v>90</v>
      </c>
      <c r="E99" s="51">
        <v>1</v>
      </c>
      <c r="F99" s="22" t="s">
        <v>44</v>
      </c>
      <c r="G99" s="95" t="s">
        <v>86</v>
      </c>
      <c r="H99" s="95" t="s">
        <v>24</v>
      </c>
      <c r="I99" s="95" t="s">
        <v>45</v>
      </c>
      <c r="J99" s="96">
        <v>171</v>
      </c>
      <c r="K99" s="45" t="s">
        <v>14</v>
      </c>
      <c r="L99" s="45">
        <v>20.100000000000001</v>
      </c>
      <c r="M99" s="45">
        <f>L99</f>
        <v>20.100000000000001</v>
      </c>
      <c r="N99" s="25"/>
    </row>
    <row r="100" spans="1:14" ht="13.2" customHeight="1" x14ac:dyDescent="0.25">
      <c r="A100" s="50">
        <v>3</v>
      </c>
      <c r="B100" s="243" t="s">
        <v>91</v>
      </c>
      <c r="C100" s="243"/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5"/>
    </row>
    <row r="101" spans="1:14" x14ac:dyDescent="0.25">
      <c r="A101" s="50">
        <v>3</v>
      </c>
      <c r="B101" s="38">
        <v>3</v>
      </c>
      <c r="C101" s="235" t="s">
        <v>33</v>
      </c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5"/>
    </row>
    <row r="102" spans="1:14" s="24" customFormat="1" ht="68.400000000000006" customHeight="1" x14ac:dyDescent="0.25">
      <c r="A102" s="50">
        <v>3</v>
      </c>
      <c r="B102" s="38">
        <v>3</v>
      </c>
      <c r="C102" s="43">
        <v>1</v>
      </c>
      <c r="D102" s="44" t="s">
        <v>102</v>
      </c>
      <c r="E102" s="52">
        <v>1</v>
      </c>
      <c r="F102" s="22" t="s">
        <v>92</v>
      </c>
      <c r="G102" s="95" t="s">
        <v>86</v>
      </c>
      <c r="H102" s="95" t="s">
        <v>27</v>
      </c>
      <c r="I102" s="95" t="s">
        <v>93</v>
      </c>
      <c r="J102" s="96">
        <v>2</v>
      </c>
      <c r="K102" s="45" t="s">
        <v>14</v>
      </c>
      <c r="L102" s="45">
        <v>10</v>
      </c>
      <c r="M102" s="45">
        <v>10</v>
      </c>
      <c r="N102" s="25"/>
    </row>
    <row r="103" spans="1:14" ht="10.95" customHeight="1" x14ac:dyDescent="0.25">
      <c r="A103" s="244" t="s">
        <v>214</v>
      </c>
      <c r="B103" s="245"/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6"/>
      <c r="N103" s="25"/>
    </row>
    <row r="104" spans="1:14" s="24" customFormat="1" ht="13.2" customHeight="1" x14ac:dyDescent="0.25">
      <c r="A104" s="50">
        <v>4</v>
      </c>
      <c r="B104" s="243" t="s">
        <v>215</v>
      </c>
      <c r="C104" s="243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5"/>
    </row>
    <row r="105" spans="1:14" s="24" customFormat="1" ht="13.2" customHeight="1" x14ac:dyDescent="0.25">
      <c r="A105" s="50">
        <v>4</v>
      </c>
      <c r="B105" s="38">
        <v>1</v>
      </c>
      <c r="C105" s="235" t="s">
        <v>243</v>
      </c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5"/>
    </row>
    <row r="106" spans="1:14" ht="33" customHeight="1" x14ac:dyDescent="0.25">
      <c r="A106" s="50">
        <v>4</v>
      </c>
      <c r="B106" s="38">
        <v>1</v>
      </c>
      <c r="C106" s="43">
        <v>2</v>
      </c>
      <c r="D106" s="47" t="s">
        <v>242</v>
      </c>
      <c r="E106" s="52">
        <v>1</v>
      </c>
      <c r="F106" s="44" t="s">
        <v>240</v>
      </c>
      <c r="G106" s="95" t="s">
        <v>86</v>
      </c>
      <c r="H106" s="95" t="s">
        <v>216</v>
      </c>
      <c r="I106" s="95" t="s">
        <v>241</v>
      </c>
      <c r="J106" s="96">
        <v>1</v>
      </c>
      <c r="K106" s="45" t="s">
        <v>14</v>
      </c>
      <c r="L106" s="45">
        <v>4</v>
      </c>
      <c r="M106" s="45">
        <v>4</v>
      </c>
      <c r="N106" s="25"/>
    </row>
    <row r="107" spans="1:14" x14ac:dyDescent="0.25">
      <c r="A107" s="236" t="s">
        <v>19</v>
      </c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5"/>
    </row>
    <row r="108" spans="1:14" ht="13.2" customHeight="1" x14ac:dyDescent="0.25">
      <c r="A108" s="50">
        <v>1</v>
      </c>
      <c r="B108" s="243" t="s">
        <v>20</v>
      </c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5"/>
    </row>
    <row r="109" spans="1:14" ht="19.5" customHeight="1" x14ac:dyDescent="0.25">
      <c r="A109" s="50">
        <v>1</v>
      </c>
      <c r="B109" s="38">
        <v>1</v>
      </c>
      <c r="C109" s="235" t="s">
        <v>21</v>
      </c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5"/>
    </row>
    <row r="110" spans="1:14" ht="27" customHeight="1" x14ac:dyDescent="0.25">
      <c r="A110" s="34">
        <v>1</v>
      </c>
      <c r="B110" s="35">
        <v>1</v>
      </c>
      <c r="C110" s="36">
        <v>7</v>
      </c>
      <c r="D110" s="41" t="s">
        <v>94</v>
      </c>
      <c r="E110" s="48">
        <v>1</v>
      </c>
      <c r="F110" s="57" t="s">
        <v>47</v>
      </c>
      <c r="G110" s="94" t="s">
        <v>86</v>
      </c>
      <c r="H110" s="94" t="s">
        <v>24</v>
      </c>
      <c r="I110" s="94" t="s">
        <v>77</v>
      </c>
      <c r="J110" s="97">
        <v>1</v>
      </c>
      <c r="K110" s="45" t="s">
        <v>14</v>
      </c>
      <c r="L110" s="45">
        <v>89.9</v>
      </c>
      <c r="M110" s="46">
        <v>89.9</v>
      </c>
      <c r="N110" s="25"/>
    </row>
    <row r="111" spans="1:14" x14ac:dyDescent="0.25">
      <c r="A111" s="50">
        <v>1</v>
      </c>
      <c r="B111" s="38">
        <v>2</v>
      </c>
      <c r="C111" s="235" t="s">
        <v>23</v>
      </c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5"/>
    </row>
    <row r="112" spans="1:14" s="10" customFormat="1" ht="13.2" customHeight="1" x14ac:dyDescent="0.25">
      <c r="A112" s="271">
        <v>1</v>
      </c>
      <c r="B112" s="273">
        <v>2</v>
      </c>
      <c r="C112" s="280">
        <v>13</v>
      </c>
      <c r="D112" s="279" t="s">
        <v>54</v>
      </c>
      <c r="E112" s="219">
        <v>1</v>
      </c>
      <c r="F112" s="315" t="s">
        <v>55</v>
      </c>
      <c r="G112" s="317" t="s">
        <v>96</v>
      </c>
      <c r="H112" s="318" t="s">
        <v>24</v>
      </c>
      <c r="I112" s="318" t="s">
        <v>97</v>
      </c>
      <c r="J112" s="310">
        <v>1</v>
      </c>
      <c r="K112" s="45" t="s">
        <v>167</v>
      </c>
      <c r="L112" s="45">
        <v>5.7</v>
      </c>
      <c r="M112" s="223">
        <f>L112+L113</f>
        <v>30.2</v>
      </c>
      <c r="N112" s="9"/>
    </row>
    <row r="113" spans="1:14" s="10" customFormat="1" ht="22.95" customHeight="1" x14ac:dyDescent="0.25">
      <c r="A113" s="271"/>
      <c r="B113" s="273"/>
      <c r="C113" s="280"/>
      <c r="D113" s="279"/>
      <c r="E113" s="269"/>
      <c r="F113" s="316"/>
      <c r="G113" s="317"/>
      <c r="H113" s="319"/>
      <c r="I113" s="319"/>
      <c r="J113" s="311"/>
      <c r="K113" s="45" t="s">
        <v>14</v>
      </c>
      <c r="L113" s="45">
        <v>24.5</v>
      </c>
      <c r="M113" s="270"/>
      <c r="N113" s="9"/>
    </row>
    <row r="114" spans="1:14" s="10" customFormat="1" ht="28.5" customHeight="1" x14ac:dyDescent="0.25">
      <c r="A114" s="50">
        <v>1</v>
      </c>
      <c r="B114" s="38">
        <v>2</v>
      </c>
      <c r="C114" s="43">
        <v>15</v>
      </c>
      <c r="D114" s="44" t="s">
        <v>25</v>
      </c>
      <c r="E114" s="52">
        <v>1</v>
      </c>
      <c r="F114" s="22" t="s">
        <v>55</v>
      </c>
      <c r="G114" s="96" t="s">
        <v>98</v>
      </c>
      <c r="H114" s="95" t="s">
        <v>24</v>
      </c>
      <c r="I114" s="95" t="s">
        <v>97</v>
      </c>
      <c r="J114" s="96">
        <v>1</v>
      </c>
      <c r="K114" s="45" t="s">
        <v>165</v>
      </c>
      <c r="L114" s="45">
        <v>0.3</v>
      </c>
      <c r="M114" s="46">
        <v>0.3</v>
      </c>
      <c r="N114" s="9"/>
    </row>
    <row r="115" spans="1:14" x14ac:dyDescent="0.25">
      <c r="A115" s="251" t="s">
        <v>195</v>
      </c>
      <c r="B115" s="251"/>
      <c r="C115" s="251"/>
      <c r="D115" s="251"/>
      <c r="E115" s="251"/>
      <c r="F115" s="251"/>
      <c r="G115" s="251"/>
      <c r="H115" s="251"/>
      <c r="I115" s="251"/>
      <c r="J115" s="251"/>
      <c r="K115" s="251"/>
      <c r="L115" s="251"/>
      <c r="M115" s="251"/>
    </row>
    <row r="116" spans="1:14" ht="13.2" customHeight="1" x14ac:dyDescent="0.25">
      <c r="A116" s="176" t="s">
        <v>15</v>
      </c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</row>
    <row r="117" spans="1:14" ht="13.2" customHeight="1" x14ac:dyDescent="0.25">
      <c r="A117" s="58">
        <v>2</v>
      </c>
      <c r="B117" s="155" t="s">
        <v>16</v>
      </c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</row>
    <row r="118" spans="1:14" ht="13.2" customHeight="1" x14ac:dyDescent="0.25">
      <c r="A118" s="58">
        <v>2</v>
      </c>
      <c r="B118" s="59">
        <v>4</v>
      </c>
      <c r="C118" s="146" t="s">
        <v>17</v>
      </c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</row>
    <row r="119" spans="1:14" ht="37.5" customHeight="1" x14ac:dyDescent="0.25">
      <c r="A119" s="69">
        <v>2</v>
      </c>
      <c r="B119" s="72">
        <v>4</v>
      </c>
      <c r="C119" s="70">
        <v>5</v>
      </c>
      <c r="D119" s="66" t="s">
        <v>99</v>
      </c>
      <c r="E119" s="63">
        <v>1</v>
      </c>
      <c r="F119" s="56" t="s">
        <v>35</v>
      </c>
      <c r="G119" s="63" t="s">
        <v>236</v>
      </c>
      <c r="H119" s="63" t="s">
        <v>24</v>
      </c>
      <c r="I119" s="63" t="s">
        <v>37</v>
      </c>
      <c r="J119" s="70">
        <v>100</v>
      </c>
      <c r="K119" s="60" t="s">
        <v>14</v>
      </c>
      <c r="L119" s="19">
        <v>534.70000000000005</v>
      </c>
      <c r="M119" s="61">
        <v>534.70000000000005</v>
      </c>
      <c r="N119" s="25"/>
    </row>
    <row r="120" spans="1:14" ht="13.2" customHeight="1" x14ac:dyDescent="0.25">
      <c r="A120" s="176" t="s">
        <v>29</v>
      </c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25"/>
    </row>
    <row r="121" spans="1:14" ht="13.2" customHeight="1" x14ac:dyDescent="0.25">
      <c r="A121" s="58">
        <v>1</v>
      </c>
      <c r="B121" s="155" t="s">
        <v>38</v>
      </c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25"/>
    </row>
    <row r="122" spans="1:14" ht="13.2" customHeight="1" x14ac:dyDescent="0.25">
      <c r="A122" s="58">
        <v>1</v>
      </c>
      <c r="B122" s="59">
        <v>1</v>
      </c>
      <c r="C122" s="146" t="s">
        <v>207</v>
      </c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25"/>
    </row>
    <row r="123" spans="1:14" ht="16.95" customHeight="1" x14ac:dyDescent="0.25">
      <c r="A123" s="157">
        <v>1</v>
      </c>
      <c r="B123" s="160">
        <v>1</v>
      </c>
      <c r="C123" s="163">
        <v>5</v>
      </c>
      <c r="D123" s="166" t="s">
        <v>100</v>
      </c>
      <c r="E123" s="148">
        <v>1</v>
      </c>
      <c r="F123" s="148" t="s">
        <v>40</v>
      </c>
      <c r="G123" s="148" t="s">
        <v>237</v>
      </c>
      <c r="H123" s="148" t="s">
        <v>24</v>
      </c>
      <c r="I123" s="148" t="s">
        <v>41</v>
      </c>
      <c r="J123" s="163">
        <v>68</v>
      </c>
      <c r="K123" s="60" t="s">
        <v>14</v>
      </c>
      <c r="L123" s="19">
        <v>77.2</v>
      </c>
      <c r="M123" s="153">
        <f>L123+L124</f>
        <v>257.2</v>
      </c>
      <c r="N123" s="25"/>
    </row>
    <row r="124" spans="1:14" s="18" customFormat="1" ht="18" customHeight="1" x14ac:dyDescent="0.25">
      <c r="A124" s="158"/>
      <c r="B124" s="161"/>
      <c r="C124" s="164"/>
      <c r="D124" s="167"/>
      <c r="E124" s="149"/>
      <c r="F124" s="169"/>
      <c r="G124" s="169"/>
      <c r="H124" s="169"/>
      <c r="I124" s="169"/>
      <c r="J124" s="164"/>
      <c r="K124" s="71" t="s">
        <v>232</v>
      </c>
      <c r="L124" s="67">
        <v>180</v>
      </c>
      <c r="M124" s="156"/>
      <c r="N124" s="25"/>
    </row>
    <row r="125" spans="1:14" ht="13.2" customHeight="1" x14ac:dyDescent="0.25">
      <c r="A125" s="58">
        <v>2</v>
      </c>
      <c r="B125" s="155" t="s">
        <v>30</v>
      </c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25"/>
    </row>
    <row r="126" spans="1:14" ht="13.2" customHeight="1" x14ac:dyDescent="0.25">
      <c r="A126" s="58">
        <v>2</v>
      </c>
      <c r="B126" s="59">
        <v>2</v>
      </c>
      <c r="C126" s="146" t="s">
        <v>42</v>
      </c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25"/>
    </row>
    <row r="127" spans="1:14" ht="20.399999999999999" x14ac:dyDescent="0.25">
      <c r="A127" s="58">
        <v>2</v>
      </c>
      <c r="B127" s="59">
        <v>2</v>
      </c>
      <c r="C127" s="60">
        <v>5</v>
      </c>
      <c r="D127" s="62" t="s">
        <v>101</v>
      </c>
      <c r="E127" s="21">
        <v>1</v>
      </c>
      <c r="F127" s="53" t="s">
        <v>44</v>
      </c>
      <c r="G127" s="21" t="s">
        <v>237</v>
      </c>
      <c r="H127" s="21" t="s">
        <v>24</v>
      </c>
      <c r="I127" s="21" t="s">
        <v>45</v>
      </c>
      <c r="J127" s="92">
        <v>1010</v>
      </c>
      <c r="K127" s="60" t="s">
        <v>14</v>
      </c>
      <c r="L127" s="93">
        <v>127.4</v>
      </c>
      <c r="M127" s="19">
        <v>127.4</v>
      </c>
      <c r="N127" s="25"/>
    </row>
    <row r="128" spans="1:14" ht="13.2" customHeight="1" x14ac:dyDescent="0.25">
      <c r="A128" s="58">
        <v>3</v>
      </c>
      <c r="B128" s="155" t="s">
        <v>32</v>
      </c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25"/>
    </row>
    <row r="129" spans="1:14" ht="13.2" customHeight="1" x14ac:dyDescent="0.25">
      <c r="A129" s="58">
        <v>3</v>
      </c>
      <c r="B129" s="59">
        <v>3</v>
      </c>
      <c r="C129" s="146" t="s">
        <v>33</v>
      </c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25"/>
    </row>
    <row r="130" spans="1:14" ht="61.2" x14ac:dyDescent="0.25">
      <c r="A130" s="58">
        <v>3</v>
      </c>
      <c r="B130" s="59">
        <v>3</v>
      </c>
      <c r="C130" s="60">
        <v>1</v>
      </c>
      <c r="D130" s="62" t="s">
        <v>102</v>
      </c>
      <c r="E130" s="21">
        <v>1</v>
      </c>
      <c r="F130" s="53" t="s">
        <v>92</v>
      </c>
      <c r="G130" s="21" t="s">
        <v>238</v>
      </c>
      <c r="H130" s="21" t="s">
        <v>27</v>
      </c>
      <c r="I130" s="21" t="s">
        <v>103</v>
      </c>
      <c r="J130" s="60">
        <v>2</v>
      </c>
      <c r="K130" s="60" t="s">
        <v>14</v>
      </c>
      <c r="L130" s="19">
        <v>20</v>
      </c>
      <c r="M130" s="19">
        <v>20</v>
      </c>
      <c r="N130" s="25"/>
    </row>
    <row r="131" spans="1:14" ht="13.2" customHeight="1" x14ac:dyDescent="0.25">
      <c r="A131" s="176" t="s">
        <v>19</v>
      </c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25"/>
    </row>
    <row r="132" spans="1:14" ht="13.2" customHeight="1" x14ac:dyDescent="0.25">
      <c r="A132" s="58">
        <v>1</v>
      </c>
      <c r="B132" s="155" t="s">
        <v>20</v>
      </c>
      <c r="C132" s="155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25"/>
    </row>
    <row r="133" spans="1:14" ht="13.2" customHeight="1" x14ac:dyDescent="0.25">
      <c r="A133" s="58">
        <v>1</v>
      </c>
      <c r="B133" s="59">
        <v>1</v>
      </c>
      <c r="C133" s="146" t="s">
        <v>21</v>
      </c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25"/>
    </row>
    <row r="134" spans="1:14" ht="20.399999999999999" x14ac:dyDescent="0.25">
      <c r="A134" s="69">
        <v>1</v>
      </c>
      <c r="B134" s="72">
        <v>1</v>
      </c>
      <c r="C134" s="70">
        <v>8</v>
      </c>
      <c r="D134" s="66" t="s">
        <v>104</v>
      </c>
      <c r="E134" s="63">
        <v>1</v>
      </c>
      <c r="F134" s="56" t="s">
        <v>47</v>
      </c>
      <c r="G134" s="63" t="s">
        <v>206</v>
      </c>
      <c r="H134" s="63" t="s">
        <v>24</v>
      </c>
      <c r="I134" s="63" t="s">
        <v>49</v>
      </c>
      <c r="J134" s="70">
        <v>1</v>
      </c>
      <c r="K134" s="60" t="s">
        <v>14</v>
      </c>
      <c r="L134" s="19">
        <v>77.5</v>
      </c>
      <c r="M134" s="61">
        <v>77.5</v>
      </c>
      <c r="N134" s="25"/>
    </row>
    <row r="135" spans="1:14" ht="13.2" customHeight="1" x14ac:dyDescent="0.25">
      <c r="A135" s="58">
        <v>1</v>
      </c>
      <c r="B135" s="59">
        <v>2</v>
      </c>
      <c r="C135" s="146" t="s">
        <v>23</v>
      </c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25"/>
    </row>
    <row r="136" spans="1:14" ht="18" customHeight="1" x14ac:dyDescent="0.25">
      <c r="A136" s="189">
        <v>1</v>
      </c>
      <c r="B136" s="190">
        <v>2</v>
      </c>
      <c r="C136" s="191">
        <v>13</v>
      </c>
      <c r="D136" s="147" t="s">
        <v>54</v>
      </c>
      <c r="E136" s="148">
        <v>1</v>
      </c>
      <c r="F136" s="150" t="s">
        <v>55</v>
      </c>
      <c r="G136" s="275" t="s">
        <v>190</v>
      </c>
      <c r="H136" s="148" t="s">
        <v>24</v>
      </c>
      <c r="I136" s="148" t="s">
        <v>28</v>
      </c>
      <c r="J136" s="163">
        <v>1</v>
      </c>
      <c r="K136" s="60" t="s">
        <v>167</v>
      </c>
      <c r="L136" s="19">
        <v>13.9</v>
      </c>
      <c r="M136" s="153">
        <f>L136+L137</f>
        <v>71.2</v>
      </c>
      <c r="N136" s="25"/>
    </row>
    <row r="137" spans="1:14" ht="19.5" customHeight="1" x14ac:dyDescent="0.25">
      <c r="A137" s="189"/>
      <c r="B137" s="190"/>
      <c r="C137" s="191"/>
      <c r="D137" s="147"/>
      <c r="E137" s="149"/>
      <c r="F137" s="151"/>
      <c r="G137" s="275"/>
      <c r="H137" s="149"/>
      <c r="I137" s="149"/>
      <c r="J137" s="164"/>
      <c r="K137" s="60" t="s">
        <v>14</v>
      </c>
      <c r="L137" s="19">
        <v>57.3</v>
      </c>
      <c r="M137" s="154"/>
      <c r="N137" s="25"/>
    </row>
    <row r="138" spans="1:14" ht="23.4" customHeight="1" x14ac:dyDescent="0.25">
      <c r="A138" s="58">
        <v>1</v>
      </c>
      <c r="B138" s="59">
        <v>2</v>
      </c>
      <c r="C138" s="60">
        <v>15</v>
      </c>
      <c r="D138" s="62" t="s">
        <v>25</v>
      </c>
      <c r="E138" s="21">
        <v>1</v>
      </c>
      <c r="F138" s="53" t="s">
        <v>55</v>
      </c>
      <c r="G138" s="21" t="s">
        <v>105</v>
      </c>
      <c r="H138" s="21" t="s">
        <v>24</v>
      </c>
      <c r="I138" s="21" t="s">
        <v>28</v>
      </c>
      <c r="J138" s="60">
        <v>1</v>
      </c>
      <c r="K138" s="60" t="s">
        <v>14</v>
      </c>
      <c r="L138" s="19">
        <v>21.7</v>
      </c>
      <c r="M138" s="19">
        <v>21.7</v>
      </c>
      <c r="N138" s="25"/>
    </row>
    <row r="139" spans="1:14" x14ac:dyDescent="0.25">
      <c r="A139" s="251" t="s">
        <v>196</v>
      </c>
      <c r="B139" s="251"/>
      <c r="C139" s="251"/>
      <c r="D139" s="251"/>
      <c r="E139" s="251"/>
      <c r="F139" s="251"/>
      <c r="G139" s="251"/>
      <c r="H139" s="251"/>
      <c r="I139" s="251"/>
      <c r="J139" s="251"/>
      <c r="K139" s="251"/>
      <c r="L139" s="251"/>
      <c r="M139" s="251"/>
    </row>
    <row r="140" spans="1:14" ht="13.2" customHeight="1" x14ac:dyDescent="0.25">
      <c r="A140" s="236" t="s">
        <v>15</v>
      </c>
      <c r="B140" s="236"/>
      <c r="C140" s="236"/>
      <c r="D140" s="236"/>
      <c r="E140" s="236"/>
      <c r="F140" s="236"/>
      <c r="G140" s="236"/>
      <c r="H140" s="236"/>
      <c r="I140" s="236"/>
      <c r="J140" s="236"/>
      <c r="K140" s="236"/>
      <c r="L140" s="236"/>
      <c r="M140" s="236"/>
    </row>
    <row r="141" spans="1:14" ht="13.2" customHeight="1" x14ac:dyDescent="0.25">
      <c r="A141" s="50">
        <v>2</v>
      </c>
      <c r="B141" s="243" t="s">
        <v>16</v>
      </c>
      <c r="C141" s="243"/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</row>
    <row r="142" spans="1:14" ht="13.2" customHeight="1" x14ac:dyDescent="0.25">
      <c r="A142" s="50">
        <v>2</v>
      </c>
      <c r="B142" s="38">
        <v>4</v>
      </c>
      <c r="C142" s="235" t="s">
        <v>17</v>
      </c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</row>
    <row r="143" spans="1:14" ht="20.399999999999999" x14ac:dyDescent="0.25">
      <c r="A143" s="34">
        <v>2</v>
      </c>
      <c r="B143" s="35">
        <v>4</v>
      </c>
      <c r="C143" s="36">
        <v>6</v>
      </c>
      <c r="D143" s="41" t="s">
        <v>106</v>
      </c>
      <c r="E143" s="48">
        <v>1</v>
      </c>
      <c r="F143" s="57" t="s">
        <v>35</v>
      </c>
      <c r="G143" s="64" t="s">
        <v>107</v>
      </c>
      <c r="H143" s="64" t="s">
        <v>24</v>
      </c>
      <c r="I143" s="64" t="s">
        <v>37</v>
      </c>
      <c r="J143" s="65">
        <v>12</v>
      </c>
      <c r="K143" s="52" t="s">
        <v>14</v>
      </c>
      <c r="L143" s="55">
        <v>46.2</v>
      </c>
      <c r="M143" s="37">
        <v>46.2</v>
      </c>
      <c r="N143" s="25"/>
    </row>
    <row r="144" spans="1:14" ht="13.2" customHeight="1" x14ac:dyDescent="0.25">
      <c r="A144" s="236" t="s">
        <v>29</v>
      </c>
      <c r="B144" s="236"/>
      <c r="C144" s="236"/>
      <c r="D144" s="236"/>
      <c r="E144" s="236"/>
      <c r="F144" s="236"/>
      <c r="G144" s="236"/>
      <c r="H144" s="236"/>
      <c r="I144" s="236"/>
      <c r="J144" s="236"/>
      <c r="K144" s="236"/>
      <c r="L144" s="236"/>
      <c r="M144" s="236"/>
      <c r="N144" s="25"/>
    </row>
    <row r="145" spans="1:14" ht="13.2" customHeight="1" x14ac:dyDescent="0.25">
      <c r="A145" s="50">
        <v>1</v>
      </c>
      <c r="B145" s="243" t="s">
        <v>38</v>
      </c>
      <c r="C145" s="243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5"/>
    </row>
    <row r="146" spans="1:14" ht="13.2" customHeight="1" x14ac:dyDescent="0.25">
      <c r="A146" s="50">
        <v>1</v>
      </c>
      <c r="B146" s="38">
        <v>1</v>
      </c>
      <c r="C146" s="235" t="s">
        <v>207</v>
      </c>
      <c r="D146" s="235"/>
      <c r="E146" s="235"/>
      <c r="F146" s="235"/>
      <c r="G146" s="235"/>
      <c r="H146" s="235"/>
      <c r="I146" s="235"/>
      <c r="J146" s="235"/>
      <c r="K146" s="235"/>
      <c r="L146" s="235"/>
      <c r="M146" s="235"/>
      <c r="N146" s="25"/>
    </row>
    <row r="147" spans="1:14" ht="12.75" customHeight="1" x14ac:dyDescent="0.25">
      <c r="A147" s="211">
        <v>1</v>
      </c>
      <c r="B147" s="213">
        <v>1</v>
      </c>
      <c r="C147" s="215">
        <v>6</v>
      </c>
      <c r="D147" s="217" t="s">
        <v>108</v>
      </c>
      <c r="E147" s="219">
        <v>1</v>
      </c>
      <c r="F147" s="221" t="s">
        <v>40</v>
      </c>
      <c r="G147" s="266" t="s">
        <v>107</v>
      </c>
      <c r="H147" s="266" t="s">
        <v>24</v>
      </c>
      <c r="I147" s="266" t="s">
        <v>41</v>
      </c>
      <c r="J147" s="252">
        <v>42.4</v>
      </c>
      <c r="K147" s="52" t="s">
        <v>14</v>
      </c>
      <c r="L147" s="55">
        <v>8.9</v>
      </c>
      <c r="M147" s="254">
        <f>SUM(L147:L148)</f>
        <v>30.9</v>
      </c>
      <c r="N147" s="25"/>
    </row>
    <row r="148" spans="1:14" x14ac:dyDescent="0.25">
      <c r="A148" s="212"/>
      <c r="B148" s="214"/>
      <c r="C148" s="216"/>
      <c r="D148" s="218"/>
      <c r="E148" s="220"/>
      <c r="F148" s="222"/>
      <c r="G148" s="267"/>
      <c r="H148" s="267"/>
      <c r="I148" s="267"/>
      <c r="J148" s="253"/>
      <c r="K148" s="52" t="s">
        <v>232</v>
      </c>
      <c r="L148" s="55">
        <v>22</v>
      </c>
      <c r="M148" s="268"/>
      <c r="N148" s="25"/>
    </row>
    <row r="149" spans="1:14" ht="13.2" customHeight="1" x14ac:dyDescent="0.25">
      <c r="A149" s="50">
        <v>2</v>
      </c>
      <c r="B149" s="243" t="s">
        <v>30</v>
      </c>
      <c r="C149" s="243"/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5"/>
    </row>
    <row r="150" spans="1:14" ht="13.2" customHeight="1" x14ac:dyDescent="0.25">
      <c r="A150" s="50">
        <v>2</v>
      </c>
      <c r="B150" s="38">
        <v>2</v>
      </c>
      <c r="C150" s="235" t="s">
        <v>42</v>
      </c>
      <c r="D150" s="235"/>
      <c r="E150" s="235"/>
      <c r="F150" s="235"/>
      <c r="G150" s="235"/>
      <c r="H150" s="235"/>
      <c r="I150" s="235"/>
      <c r="J150" s="235"/>
      <c r="K150" s="235"/>
      <c r="L150" s="235"/>
      <c r="M150" s="235"/>
      <c r="N150" s="25"/>
    </row>
    <row r="151" spans="1:14" ht="20.399999999999999" x14ac:dyDescent="0.25">
      <c r="A151" s="50">
        <v>2</v>
      </c>
      <c r="B151" s="38">
        <v>2</v>
      </c>
      <c r="C151" s="43">
        <v>6</v>
      </c>
      <c r="D151" s="44" t="s">
        <v>109</v>
      </c>
      <c r="E151" s="52">
        <v>1</v>
      </c>
      <c r="F151" s="51" t="s">
        <v>44</v>
      </c>
      <c r="G151" s="77" t="s">
        <v>107</v>
      </c>
      <c r="H151" s="77" t="s">
        <v>24</v>
      </c>
      <c r="I151" s="77" t="s">
        <v>45</v>
      </c>
      <c r="J151" s="20">
        <v>115</v>
      </c>
      <c r="K151" s="52" t="s">
        <v>14</v>
      </c>
      <c r="L151" s="55">
        <v>18.399999999999999</v>
      </c>
      <c r="M151" s="55">
        <v>18.399999999999999</v>
      </c>
      <c r="N151" s="25"/>
    </row>
    <row r="152" spans="1:14" ht="13.2" customHeight="1" x14ac:dyDescent="0.25">
      <c r="A152" s="50">
        <v>3</v>
      </c>
      <c r="B152" s="243" t="s">
        <v>32</v>
      </c>
      <c r="C152" s="243"/>
      <c r="D152" s="243"/>
      <c r="E152" s="243"/>
      <c r="F152" s="243"/>
      <c r="G152" s="243"/>
      <c r="H152" s="243"/>
      <c r="I152" s="243"/>
      <c r="J152" s="243"/>
      <c r="K152" s="243"/>
      <c r="L152" s="243"/>
      <c r="M152" s="243"/>
      <c r="N152" s="25"/>
    </row>
    <row r="153" spans="1:14" ht="13.2" customHeight="1" x14ac:dyDescent="0.25">
      <c r="A153" s="50">
        <v>3</v>
      </c>
      <c r="B153" s="38">
        <v>3</v>
      </c>
      <c r="C153" s="235" t="s">
        <v>33</v>
      </c>
      <c r="D153" s="235"/>
      <c r="E153" s="235"/>
      <c r="F153" s="235"/>
      <c r="G153" s="235"/>
      <c r="H153" s="235"/>
      <c r="I153" s="235"/>
      <c r="J153" s="235"/>
      <c r="K153" s="235"/>
      <c r="L153" s="235"/>
      <c r="M153" s="235"/>
      <c r="N153" s="25"/>
    </row>
    <row r="154" spans="1:14" ht="61.2" x14ac:dyDescent="0.25">
      <c r="A154" s="50">
        <v>3</v>
      </c>
      <c r="B154" s="38">
        <v>3</v>
      </c>
      <c r="C154" s="43">
        <v>1</v>
      </c>
      <c r="D154" s="44" t="s">
        <v>102</v>
      </c>
      <c r="E154" s="52">
        <v>1</v>
      </c>
      <c r="F154" s="51" t="s">
        <v>92</v>
      </c>
      <c r="G154" s="77" t="s">
        <v>107</v>
      </c>
      <c r="H154" s="77" t="s">
        <v>27</v>
      </c>
      <c r="I154" s="77" t="s">
        <v>103</v>
      </c>
      <c r="J154" s="20">
        <v>6</v>
      </c>
      <c r="K154" s="52" t="s">
        <v>14</v>
      </c>
      <c r="L154" s="55">
        <v>3</v>
      </c>
      <c r="M154" s="55">
        <v>3</v>
      </c>
      <c r="N154" s="25"/>
    </row>
    <row r="155" spans="1:14" ht="13.2" customHeight="1" x14ac:dyDescent="0.25">
      <c r="A155" s="236" t="s">
        <v>19</v>
      </c>
      <c r="B155" s="236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6"/>
      <c r="N155" s="25"/>
    </row>
    <row r="156" spans="1:14" ht="13.2" customHeight="1" x14ac:dyDescent="0.25">
      <c r="A156" s="50">
        <v>1</v>
      </c>
      <c r="B156" s="243" t="s">
        <v>20</v>
      </c>
      <c r="C156" s="243"/>
      <c r="D156" s="243"/>
      <c r="E156" s="243"/>
      <c r="F156" s="243"/>
      <c r="G156" s="243"/>
      <c r="H156" s="243"/>
      <c r="I156" s="243"/>
      <c r="J156" s="243"/>
      <c r="K156" s="243"/>
      <c r="L156" s="243"/>
      <c r="M156" s="243"/>
      <c r="N156" s="25"/>
    </row>
    <row r="157" spans="1:14" ht="13.2" customHeight="1" x14ac:dyDescent="0.25">
      <c r="A157" s="50">
        <v>1</v>
      </c>
      <c r="B157" s="38">
        <v>1</v>
      </c>
      <c r="C157" s="235" t="s">
        <v>21</v>
      </c>
      <c r="D157" s="235"/>
      <c r="E157" s="235"/>
      <c r="F157" s="235"/>
      <c r="G157" s="235"/>
      <c r="H157" s="235"/>
      <c r="I157" s="235"/>
      <c r="J157" s="235"/>
      <c r="K157" s="235"/>
      <c r="L157" s="235"/>
      <c r="M157" s="235"/>
      <c r="N157" s="25"/>
    </row>
    <row r="158" spans="1:14" ht="13.2" customHeight="1" x14ac:dyDescent="0.25">
      <c r="A158" s="211">
        <v>1</v>
      </c>
      <c r="B158" s="213">
        <v>1</v>
      </c>
      <c r="C158" s="215">
        <v>9</v>
      </c>
      <c r="D158" s="217" t="s">
        <v>110</v>
      </c>
      <c r="E158" s="219">
        <v>1</v>
      </c>
      <c r="F158" s="221" t="s">
        <v>47</v>
      </c>
      <c r="G158" s="266" t="s">
        <v>107</v>
      </c>
      <c r="H158" s="266" t="s">
        <v>24</v>
      </c>
      <c r="I158" s="266" t="s">
        <v>49</v>
      </c>
      <c r="J158" s="252">
        <v>1</v>
      </c>
      <c r="K158" s="52" t="s">
        <v>14</v>
      </c>
      <c r="L158" s="55">
        <v>94.5</v>
      </c>
      <c r="M158" s="254">
        <f>L158+L159</f>
        <v>94.8</v>
      </c>
      <c r="N158" s="25"/>
    </row>
    <row r="159" spans="1:14" x14ac:dyDescent="0.25">
      <c r="A159" s="212"/>
      <c r="B159" s="214"/>
      <c r="C159" s="216"/>
      <c r="D159" s="218"/>
      <c r="E159" s="220"/>
      <c r="F159" s="222"/>
      <c r="G159" s="267"/>
      <c r="H159" s="267"/>
      <c r="I159" s="267"/>
      <c r="J159" s="253"/>
      <c r="K159" s="52" t="s">
        <v>166</v>
      </c>
      <c r="L159" s="55">
        <v>0.3</v>
      </c>
      <c r="M159" s="255"/>
      <c r="N159" s="25"/>
    </row>
    <row r="160" spans="1:14" ht="13.2" customHeight="1" x14ac:dyDescent="0.25">
      <c r="A160" s="50">
        <v>1</v>
      </c>
      <c r="B160" s="38">
        <v>2</v>
      </c>
      <c r="C160" s="235" t="s">
        <v>23</v>
      </c>
      <c r="D160" s="235"/>
      <c r="E160" s="235"/>
      <c r="F160" s="235"/>
      <c r="G160" s="235"/>
      <c r="H160" s="235"/>
      <c r="I160" s="235"/>
      <c r="J160" s="235"/>
      <c r="K160" s="235"/>
      <c r="L160" s="235"/>
      <c r="M160" s="235"/>
      <c r="N160" s="25"/>
    </row>
    <row r="161" spans="1:14" ht="20.399999999999999" x14ac:dyDescent="0.25">
      <c r="A161" s="50">
        <v>1</v>
      </c>
      <c r="B161" s="38">
        <v>2</v>
      </c>
      <c r="C161" s="44">
        <v>10</v>
      </c>
      <c r="D161" s="44" t="s">
        <v>50</v>
      </c>
      <c r="E161" s="36">
        <v>1</v>
      </c>
      <c r="F161" s="41" t="s">
        <v>95</v>
      </c>
      <c r="G161" s="20" t="s">
        <v>111</v>
      </c>
      <c r="H161" s="65" t="s">
        <v>24</v>
      </c>
      <c r="I161" s="77" t="s">
        <v>53</v>
      </c>
      <c r="J161" s="65">
        <v>395</v>
      </c>
      <c r="K161" s="52" t="s">
        <v>165</v>
      </c>
      <c r="L161" s="55">
        <v>21.3</v>
      </c>
      <c r="M161" s="37">
        <v>21.3</v>
      </c>
      <c r="N161" s="25"/>
    </row>
    <row r="162" spans="1:14" ht="18" customHeight="1" x14ac:dyDescent="0.25">
      <c r="A162" s="271">
        <v>1</v>
      </c>
      <c r="B162" s="273">
        <v>2</v>
      </c>
      <c r="C162" s="280">
        <v>13</v>
      </c>
      <c r="D162" s="279" t="s">
        <v>54</v>
      </c>
      <c r="E162" s="219">
        <v>1</v>
      </c>
      <c r="F162" s="221" t="s">
        <v>55</v>
      </c>
      <c r="G162" s="342" t="s">
        <v>203</v>
      </c>
      <c r="H162" s="266" t="s">
        <v>24</v>
      </c>
      <c r="I162" s="266" t="s">
        <v>28</v>
      </c>
      <c r="J162" s="252">
        <v>1</v>
      </c>
      <c r="K162" s="52" t="s">
        <v>167</v>
      </c>
      <c r="L162" s="55">
        <v>2.9</v>
      </c>
      <c r="M162" s="254">
        <f>L162+L163</f>
        <v>15.700000000000001</v>
      </c>
      <c r="N162" s="25"/>
    </row>
    <row r="163" spans="1:14" ht="18" customHeight="1" x14ac:dyDescent="0.25">
      <c r="A163" s="271"/>
      <c r="B163" s="273"/>
      <c r="C163" s="280"/>
      <c r="D163" s="279"/>
      <c r="E163" s="269"/>
      <c r="F163" s="341"/>
      <c r="G163" s="342"/>
      <c r="H163" s="334"/>
      <c r="I163" s="334"/>
      <c r="J163" s="331"/>
      <c r="K163" s="52" t="s">
        <v>14</v>
      </c>
      <c r="L163" s="55">
        <v>12.8</v>
      </c>
      <c r="M163" s="268"/>
      <c r="N163" s="25"/>
    </row>
    <row r="164" spans="1:14" ht="20.399999999999999" x14ac:dyDescent="0.25">
      <c r="A164" s="50">
        <v>1</v>
      </c>
      <c r="B164" s="38">
        <v>2</v>
      </c>
      <c r="C164" s="43">
        <v>15</v>
      </c>
      <c r="D164" s="44" t="s">
        <v>25</v>
      </c>
      <c r="E164" s="52">
        <v>1</v>
      </c>
      <c r="F164" s="51" t="s">
        <v>55</v>
      </c>
      <c r="G164" s="77" t="s">
        <v>112</v>
      </c>
      <c r="H164" s="77" t="s">
        <v>24</v>
      </c>
      <c r="I164" s="77" t="s">
        <v>28</v>
      </c>
      <c r="J164" s="20">
        <v>1</v>
      </c>
      <c r="K164" s="52" t="s">
        <v>165</v>
      </c>
      <c r="L164" s="55">
        <v>0.2</v>
      </c>
      <c r="M164" s="37">
        <v>0.2</v>
      </c>
      <c r="N164" s="25"/>
    </row>
    <row r="165" spans="1:14" ht="10.95" customHeight="1" x14ac:dyDescent="0.25">
      <c r="A165" s="251" t="s">
        <v>197</v>
      </c>
      <c r="B165" s="251"/>
      <c r="C165" s="251"/>
      <c r="D165" s="251"/>
      <c r="E165" s="251"/>
      <c r="F165" s="251"/>
      <c r="G165" s="251"/>
      <c r="H165" s="251"/>
      <c r="I165" s="251"/>
      <c r="J165" s="251"/>
      <c r="K165" s="251"/>
      <c r="L165" s="251"/>
      <c r="M165" s="251"/>
    </row>
    <row r="166" spans="1:14" s="18" customFormat="1" ht="13.2" customHeight="1" x14ac:dyDescent="0.25">
      <c r="A166" s="176" t="s">
        <v>13</v>
      </c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26"/>
    </row>
    <row r="167" spans="1:14" s="10" customFormat="1" ht="13.2" customHeight="1" x14ac:dyDescent="0.25">
      <c r="A167" s="50">
        <v>3</v>
      </c>
      <c r="B167" s="205" t="s">
        <v>253</v>
      </c>
      <c r="C167" s="206"/>
      <c r="D167" s="206"/>
      <c r="E167" s="206"/>
      <c r="F167" s="206"/>
      <c r="G167" s="206"/>
      <c r="H167" s="206"/>
      <c r="I167" s="206"/>
      <c r="J167" s="206"/>
      <c r="K167" s="206"/>
      <c r="L167" s="206"/>
      <c r="M167" s="207"/>
      <c r="N167" s="28"/>
    </row>
    <row r="168" spans="1:14" s="10" customFormat="1" ht="13.2" customHeight="1" x14ac:dyDescent="0.25">
      <c r="A168" s="50">
        <v>3</v>
      </c>
      <c r="B168" s="38">
        <v>2</v>
      </c>
      <c r="C168" s="208" t="s">
        <v>254</v>
      </c>
      <c r="D168" s="209"/>
      <c r="E168" s="209"/>
      <c r="F168" s="209"/>
      <c r="G168" s="209"/>
      <c r="H168" s="209"/>
      <c r="I168" s="209"/>
      <c r="J168" s="209"/>
      <c r="K168" s="209"/>
      <c r="L168" s="209"/>
      <c r="M168" s="210"/>
      <c r="N168" s="28"/>
    </row>
    <row r="169" spans="1:14" s="10" customFormat="1" ht="24" customHeight="1" x14ac:dyDescent="0.25">
      <c r="A169" s="50">
        <v>3</v>
      </c>
      <c r="B169" s="38">
        <v>2</v>
      </c>
      <c r="C169" s="43">
        <v>2</v>
      </c>
      <c r="D169" s="44" t="s">
        <v>255</v>
      </c>
      <c r="E169" s="52">
        <v>1</v>
      </c>
      <c r="F169" s="51" t="s">
        <v>256</v>
      </c>
      <c r="G169" s="68" t="s">
        <v>113</v>
      </c>
      <c r="H169" s="77" t="s">
        <v>24</v>
      </c>
      <c r="I169" s="77" t="s">
        <v>257</v>
      </c>
      <c r="J169" s="77">
        <v>1</v>
      </c>
      <c r="K169" s="52" t="s">
        <v>14</v>
      </c>
      <c r="L169" s="55">
        <v>25</v>
      </c>
      <c r="M169" s="55">
        <v>25</v>
      </c>
      <c r="N169" s="9"/>
    </row>
    <row r="170" spans="1:14" ht="13.2" customHeight="1" x14ac:dyDescent="0.25">
      <c r="A170" s="176" t="s">
        <v>15</v>
      </c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25"/>
    </row>
    <row r="171" spans="1:14" ht="13.2" customHeight="1" x14ac:dyDescent="0.25">
      <c r="A171" s="58">
        <v>2</v>
      </c>
      <c r="B171" s="155" t="s">
        <v>16</v>
      </c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25"/>
    </row>
    <row r="172" spans="1:14" ht="13.2" customHeight="1" x14ac:dyDescent="0.25">
      <c r="A172" s="58">
        <v>2</v>
      </c>
      <c r="B172" s="59">
        <v>4</v>
      </c>
      <c r="C172" s="146" t="s">
        <v>17</v>
      </c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25"/>
    </row>
    <row r="173" spans="1:14" ht="30.6" x14ac:dyDescent="0.25">
      <c r="A173" s="69">
        <v>2</v>
      </c>
      <c r="B173" s="72">
        <v>4</v>
      </c>
      <c r="C173" s="70">
        <v>7</v>
      </c>
      <c r="D173" s="66" t="s">
        <v>114</v>
      </c>
      <c r="E173" s="63">
        <v>1</v>
      </c>
      <c r="F173" s="56" t="s">
        <v>177</v>
      </c>
      <c r="G173" s="68" t="s">
        <v>113</v>
      </c>
      <c r="H173" s="68" t="s">
        <v>24</v>
      </c>
      <c r="I173" s="68" t="s">
        <v>37</v>
      </c>
      <c r="J173" s="100">
        <v>42</v>
      </c>
      <c r="K173" s="21" t="s">
        <v>14</v>
      </c>
      <c r="L173" s="19">
        <v>123.4</v>
      </c>
      <c r="M173" s="61">
        <v>123.4</v>
      </c>
      <c r="N173" s="25"/>
    </row>
    <row r="174" spans="1:14" ht="13.2" customHeight="1" x14ac:dyDescent="0.25">
      <c r="A174" s="176" t="s">
        <v>29</v>
      </c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25"/>
    </row>
    <row r="175" spans="1:14" ht="13.2" customHeight="1" x14ac:dyDescent="0.25">
      <c r="A175" s="58">
        <v>1</v>
      </c>
      <c r="B175" s="155" t="s">
        <v>38</v>
      </c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25"/>
    </row>
    <row r="176" spans="1:14" ht="13.2" customHeight="1" x14ac:dyDescent="0.25">
      <c r="A176" s="58">
        <v>1</v>
      </c>
      <c r="B176" s="59">
        <v>1</v>
      </c>
      <c r="C176" s="146" t="s">
        <v>207</v>
      </c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25"/>
    </row>
    <row r="177" spans="1:14" ht="12.75" customHeight="1" x14ac:dyDescent="0.25">
      <c r="A177" s="189">
        <v>1</v>
      </c>
      <c r="B177" s="190">
        <v>1</v>
      </c>
      <c r="C177" s="191">
        <v>7</v>
      </c>
      <c r="D177" s="147" t="s">
        <v>115</v>
      </c>
      <c r="E177" s="275">
        <v>1</v>
      </c>
      <c r="F177" s="274" t="s">
        <v>40</v>
      </c>
      <c r="G177" s="337" t="s">
        <v>113</v>
      </c>
      <c r="H177" s="337" t="s">
        <v>24</v>
      </c>
      <c r="I177" s="337" t="s">
        <v>41</v>
      </c>
      <c r="J177" s="338">
        <v>139.30000000000001</v>
      </c>
      <c r="K177" s="335" t="s">
        <v>14</v>
      </c>
      <c r="L177" s="313">
        <v>42.8</v>
      </c>
      <c r="M177" s="313">
        <f>SUM(L177+L179)</f>
        <v>146.89999999999998</v>
      </c>
      <c r="N177" s="25"/>
    </row>
    <row r="178" spans="1:14" x14ac:dyDescent="0.25">
      <c r="A178" s="189"/>
      <c r="B178" s="190"/>
      <c r="C178" s="191"/>
      <c r="D178" s="147"/>
      <c r="E178" s="275"/>
      <c r="F178" s="274"/>
      <c r="G178" s="337"/>
      <c r="H178" s="337"/>
      <c r="I178" s="337"/>
      <c r="J178" s="338"/>
      <c r="K178" s="336"/>
      <c r="L178" s="314"/>
      <c r="M178" s="314"/>
      <c r="N178" s="25"/>
    </row>
    <row r="179" spans="1:14" ht="13.2" customHeight="1" x14ac:dyDescent="0.25">
      <c r="A179" s="332"/>
      <c r="B179" s="332"/>
      <c r="C179" s="332"/>
      <c r="D179" s="333"/>
      <c r="E179" s="332"/>
      <c r="F179" s="333"/>
      <c r="G179" s="332"/>
      <c r="H179" s="332"/>
      <c r="I179" s="332"/>
      <c r="J179" s="339"/>
      <c r="K179" s="54" t="s">
        <v>232</v>
      </c>
      <c r="L179" s="103">
        <v>104.1</v>
      </c>
      <c r="M179" s="340"/>
      <c r="N179" s="25"/>
    </row>
    <row r="180" spans="1:14" ht="13.2" customHeight="1" x14ac:dyDescent="0.25">
      <c r="A180" s="58">
        <v>2</v>
      </c>
      <c r="B180" s="226" t="s">
        <v>30</v>
      </c>
      <c r="C180" s="227"/>
      <c r="D180" s="227"/>
      <c r="E180" s="227"/>
      <c r="F180" s="227"/>
      <c r="G180" s="227"/>
      <c r="H180" s="227"/>
      <c r="I180" s="227"/>
      <c r="J180" s="227"/>
      <c r="K180" s="227"/>
      <c r="L180" s="227"/>
      <c r="M180" s="228"/>
      <c r="N180" s="25"/>
    </row>
    <row r="181" spans="1:14" x14ac:dyDescent="0.25">
      <c r="A181" s="58">
        <v>2</v>
      </c>
      <c r="B181" s="59">
        <v>2</v>
      </c>
      <c r="C181" s="229" t="s">
        <v>42</v>
      </c>
      <c r="D181" s="230"/>
      <c r="E181" s="230"/>
      <c r="F181" s="230"/>
      <c r="G181" s="230"/>
      <c r="H181" s="230"/>
      <c r="I181" s="230"/>
      <c r="J181" s="230"/>
      <c r="K181" s="230"/>
      <c r="L181" s="230"/>
      <c r="M181" s="231"/>
      <c r="N181" s="25"/>
    </row>
    <row r="182" spans="1:14" ht="27.6" customHeight="1" x14ac:dyDescent="0.25">
      <c r="A182" s="58">
        <v>2</v>
      </c>
      <c r="B182" s="59">
        <v>2</v>
      </c>
      <c r="C182" s="60">
        <v>7</v>
      </c>
      <c r="D182" s="62" t="s">
        <v>116</v>
      </c>
      <c r="E182" s="21">
        <v>1</v>
      </c>
      <c r="F182" s="53" t="s">
        <v>44</v>
      </c>
      <c r="G182" s="23" t="s">
        <v>113</v>
      </c>
      <c r="H182" s="23" t="s">
        <v>24</v>
      </c>
      <c r="I182" s="23" t="s">
        <v>45</v>
      </c>
      <c r="J182" s="101">
        <v>185</v>
      </c>
      <c r="K182" s="21" t="s">
        <v>14</v>
      </c>
      <c r="L182" s="19">
        <v>50.6</v>
      </c>
      <c r="M182" s="61">
        <v>50.6</v>
      </c>
      <c r="N182" s="25"/>
    </row>
    <row r="183" spans="1:14" ht="13.2" customHeight="1" x14ac:dyDescent="0.25">
      <c r="A183" s="58">
        <v>3</v>
      </c>
      <c r="B183" s="226" t="s">
        <v>91</v>
      </c>
      <c r="C183" s="227"/>
      <c r="D183" s="227"/>
      <c r="E183" s="227"/>
      <c r="F183" s="227"/>
      <c r="G183" s="227"/>
      <c r="H183" s="227"/>
      <c r="I183" s="227"/>
      <c r="J183" s="227"/>
      <c r="K183" s="227"/>
      <c r="L183" s="227"/>
      <c r="M183" s="228"/>
      <c r="N183" s="25"/>
    </row>
    <row r="184" spans="1:14" x14ac:dyDescent="0.25">
      <c r="A184" s="58">
        <v>3</v>
      </c>
      <c r="B184" s="59">
        <v>3</v>
      </c>
      <c r="C184" s="229" t="s">
        <v>33</v>
      </c>
      <c r="D184" s="230"/>
      <c r="E184" s="230"/>
      <c r="F184" s="230"/>
      <c r="G184" s="230"/>
      <c r="H184" s="230"/>
      <c r="I184" s="230"/>
      <c r="J184" s="230"/>
      <c r="K184" s="230"/>
      <c r="L184" s="230"/>
      <c r="M184" s="231"/>
      <c r="N184" s="25"/>
    </row>
    <row r="185" spans="1:14" ht="61.2" customHeight="1" x14ac:dyDescent="0.25">
      <c r="A185" s="58">
        <v>3</v>
      </c>
      <c r="B185" s="59">
        <v>3</v>
      </c>
      <c r="C185" s="60">
        <v>1</v>
      </c>
      <c r="D185" s="62" t="s">
        <v>102</v>
      </c>
      <c r="E185" s="21">
        <v>1</v>
      </c>
      <c r="F185" s="53" t="s">
        <v>92</v>
      </c>
      <c r="G185" s="23" t="s">
        <v>113</v>
      </c>
      <c r="H185" s="23" t="s">
        <v>24</v>
      </c>
      <c r="I185" s="23" t="s">
        <v>103</v>
      </c>
      <c r="J185" s="101">
        <v>3</v>
      </c>
      <c r="K185" s="21" t="s">
        <v>14</v>
      </c>
      <c r="L185" s="19">
        <v>2</v>
      </c>
      <c r="M185" s="19">
        <v>2</v>
      </c>
      <c r="N185" s="25"/>
    </row>
    <row r="186" spans="1:14" ht="33.6" customHeight="1" x14ac:dyDescent="0.25">
      <c r="A186" s="58">
        <v>3</v>
      </c>
      <c r="B186" s="59">
        <v>3</v>
      </c>
      <c r="C186" s="60">
        <v>2</v>
      </c>
      <c r="D186" s="102" t="s">
        <v>212</v>
      </c>
      <c r="E186" s="21">
        <v>1</v>
      </c>
      <c r="F186" s="53" t="s">
        <v>258</v>
      </c>
      <c r="G186" s="23" t="s">
        <v>113</v>
      </c>
      <c r="H186" s="23" t="s">
        <v>24</v>
      </c>
      <c r="I186" s="23" t="s">
        <v>259</v>
      </c>
      <c r="J186" s="101">
        <v>3</v>
      </c>
      <c r="K186" s="21" t="s">
        <v>14</v>
      </c>
      <c r="L186" s="19">
        <v>1.5</v>
      </c>
      <c r="M186" s="19">
        <v>1.5</v>
      </c>
      <c r="N186" s="25"/>
    </row>
    <row r="187" spans="1:14" ht="13.2" customHeight="1" x14ac:dyDescent="0.25">
      <c r="A187" s="232" t="s">
        <v>19</v>
      </c>
      <c r="B187" s="233"/>
      <c r="C187" s="233"/>
      <c r="D187" s="233"/>
      <c r="E187" s="233"/>
      <c r="F187" s="233"/>
      <c r="G187" s="233"/>
      <c r="H187" s="233"/>
      <c r="I187" s="233"/>
      <c r="J187" s="233"/>
      <c r="K187" s="233"/>
      <c r="L187" s="233"/>
      <c r="M187" s="234"/>
      <c r="N187" s="25"/>
    </row>
    <row r="188" spans="1:14" ht="13.2" customHeight="1" x14ac:dyDescent="0.25">
      <c r="A188" s="58">
        <v>1</v>
      </c>
      <c r="B188" s="226" t="s">
        <v>20</v>
      </c>
      <c r="C188" s="227"/>
      <c r="D188" s="227"/>
      <c r="E188" s="227"/>
      <c r="F188" s="227"/>
      <c r="G188" s="227"/>
      <c r="H188" s="227"/>
      <c r="I188" s="227"/>
      <c r="J188" s="227"/>
      <c r="K188" s="227"/>
      <c r="L188" s="227"/>
      <c r="M188" s="228"/>
      <c r="N188" s="25"/>
    </row>
    <row r="189" spans="1:14" x14ac:dyDescent="0.25">
      <c r="A189" s="58">
        <v>1</v>
      </c>
      <c r="B189" s="59">
        <v>1</v>
      </c>
      <c r="C189" s="229" t="s">
        <v>21</v>
      </c>
      <c r="D189" s="230"/>
      <c r="E189" s="230"/>
      <c r="F189" s="230"/>
      <c r="G189" s="230"/>
      <c r="H189" s="230"/>
      <c r="I189" s="230"/>
      <c r="J189" s="230"/>
      <c r="K189" s="230"/>
      <c r="L189" s="230"/>
      <c r="M189" s="231"/>
      <c r="N189" s="25"/>
    </row>
    <row r="190" spans="1:14" ht="13.2" customHeight="1" x14ac:dyDescent="0.25">
      <c r="A190" s="157">
        <v>1</v>
      </c>
      <c r="B190" s="160">
        <v>1</v>
      </c>
      <c r="C190" s="163">
        <v>10</v>
      </c>
      <c r="D190" s="166" t="s">
        <v>117</v>
      </c>
      <c r="E190" s="148">
        <v>1</v>
      </c>
      <c r="F190" s="150" t="s">
        <v>47</v>
      </c>
      <c r="G190" s="192" t="s">
        <v>113</v>
      </c>
      <c r="H190" s="192" t="s">
        <v>24</v>
      </c>
      <c r="I190" s="192" t="s">
        <v>49</v>
      </c>
      <c r="J190" s="194">
        <v>1</v>
      </c>
      <c r="K190" s="21" t="s">
        <v>14</v>
      </c>
      <c r="L190" s="19">
        <v>90.7</v>
      </c>
      <c r="M190" s="153">
        <f>L190+L191</f>
        <v>92</v>
      </c>
      <c r="N190" s="25"/>
    </row>
    <row r="191" spans="1:14" ht="18" customHeight="1" x14ac:dyDescent="0.25">
      <c r="A191" s="159"/>
      <c r="B191" s="162"/>
      <c r="C191" s="165"/>
      <c r="D191" s="168"/>
      <c r="E191" s="169"/>
      <c r="F191" s="170"/>
      <c r="G191" s="193"/>
      <c r="H191" s="193"/>
      <c r="I191" s="193"/>
      <c r="J191" s="195"/>
      <c r="K191" s="21" t="s">
        <v>166</v>
      </c>
      <c r="L191" s="19">
        <v>1.3</v>
      </c>
      <c r="M191" s="156"/>
      <c r="N191" s="25"/>
    </row>
    <row r="192" spans="1:14" s="18" customFormat="1" ht="18" customHeight="1" x14ac:dyDescent="0.25">
      <c r="A192" s="58">
        <v>1</v>
      </c>
      <c r="B192" s="59">
        <v>2</v>
      </c>
      <c r="C192" s="229" t="s">
        <v>23</v>
      </c>
      <c r="D192" s="230"/>
      <c r="E192" s="230"/>
      <c r="F192" s="230"/>
      <c r="G192" s="230"/>
      <c r="H192" s="230"/>
      <c r="I192" s="230"/>
      <c r="J192" s="230"/>
      <c r="K192" s="230"/>
      <c r="L192" s="230"/>
      <c r="M192" s="231"/>
      <c r="N192" s="25"/>
    </row>
    <row r="193" spans="1:14" x14ac:dyDescent="0.25">
      <c r="A193" s="157">
        <v>1</v>
      </c>
      <c r="B193" s="160">
        <v>2</v>
      </c>
      <c r="C193" s="163">
        <v>13</v>
      </c>
      <c r="D193" s="166" t="s">
        <v>54</v>
      </c>
      <c r="E193" s="148">
        <v>1</v>
      </c>
      <c r="F193" s="150" t="s">
        <v>55</v>
      </c>
      <c r="G193" s="192" t="s">
        <v>260</v>
      </c>
      <c r="H193" s="192" t="s">
        <v>24</v>
      </c>
      <c r="I193" s="192" t="s">
        <v>28</v>
      </c>
      <c r="J193" s="194">
        <v>1</v>
      </c>
      <c r="K193" s="21" t="s">
        <v>167</v>
      </c>
      <c r="L193" s="19">
        <v>5.7</v>
      </c>
      <c r="M193" s="153">
        <f>L193+L194</f>
        <v>30.2</v>
      </c>
      <c r="N193" s="25"/>
    </row>
    <row r="194" spans="1:14" s="24" customFormat="1" ht="18.600000000000001" customHeight="1" x14ac:dyDescent="0.25">
      <c r="A194" s="159"/>
      <c r="B194" s="162"/>
      <c r="C194" s="165"/>
      <c r="D194" s="168"/>
      <c r="E194" s="169"/>
      <c r="F194" s="170"/>
      <c r="G194" s="193"/>
      <c r="H194" s="193"/>
      <c r="I194" s="193"/>
      <c r="J194" s="195"/>
      <c r="K194" s="71" t="s">
        <v>14</v>
      </c>
      <c r="L194" s="67">
        <v>24.5</v>
      </c>
      <c r="M194" s="156"/>
      <c r="N194" s="25"/>
    </row>
    <row r="195" spans="1:14" s="24" customFormat="1" ht="24" customHeight="1" x14ac:dyDescent="0.25">
      <c r="A195" s="58">
        <v>1</v>
      </c>
      <c r="B195" s="59">
        <v>2</v>
      </c>
      <c r="C195" s="60">
        <v>15</v>
      </c>
      <c r="D195" s="62" t="s">
        <v>25</v>
      </c>
      <c r="E195" s="21">
        <v>1</v>
      </c>
      <c r="F195" s="53" t="s">
        <v>55</v>
      </c>
      <c r="G195" s="23" t="s">
        <v>261</v>
      </c>
      <c r="H195" s="23" t="s">
        <v>24</v>
      </c>
      <c r="I195" s="23" t="s">
        <v>28</v>
      </c>
      <c r="J195" s="101">
        <v>1</v>
      </c>
      <c r="K195" s="21" t="s">
        <v>165</v>
      </c>
      <c r="L195" s="19">
        <v>1.3</v>
      </c>
      <c r="M195" s="19">
        <v>1.3</v>
      </c>
      <c r="N195" s="25"/>
    </row>
    <row r="196" spans="1:14" ht="11.4" customHeight="1" x14ac:dyDescent="0.25">
      <c r="A196" s="251" t="s">
        <v>198</v>
      </c>
      <c r="B196" s="251"/>
      <c r="C196" s="251"/>
      <c r="D196" s="251"/>
      <c r="E196" s="251"/>
      <c r="F196" s="251"/>
      <c r="G196" s="251"/>
      <c r="H196" s="251"/>
      <c r="I196" s="251"/>
      <c r="J196" s="251"/>
      <c r="K196" s="251"/>
      <c r="L196" s="251"/>
      <c r="M196" s="251"/>
    </row>
    <row r="197" spans="1:14" s="24" customFormat="1" ht="13.2" customHeight="1" x14ac:dyDescent="0.25">
      <c r="A197" s="176" t="s">
        <v>15</v>
      </c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26"/>
    </row>
    <row r="198" spans="1:14" s="10" customFormat="1" ht="13.2" customHeight="1" x14ac:dyDescent="0.25">
      <c r="A198" s="112">
        <v>2</v>
      </c>
      <c r="B198" s="155" t="s">
        <v>16</v>
      </c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28"/>
    </row>
    <row r="199" spans="1:14" s="10" customFormat="1" ht="16.5" customHeight="1" x14ac:dyDescent="0.25">
      <c r="A199" s="112">
        <v>2</v>
      </c>
      <c r="B199" s="113">
        <v>4</v>
      </c>
      <c r="C199" s="146" t="s">
        <v>17</v>
      </c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28"/>
    </row>
    <row r="200" spans="1:14" s="10" customFormat="1" x14ac:dyDescent="0.25">
      <c r="A200" s="157">
        <v>2</v>
      </c>
      <c r="B200" s="160">
        <v>4</v>
      </c>
      <c r="C200" s="163">
        <v>8</v>
      </c>
      <c r="D200" s="166" t="s">
        <v>118</v>
      </c>
      <c r="E200" s="148">
        <v>1</v>
      </c>
      <c r="F200" s="150" t="s">
        <v>217</v>
      </c>
      <c r="G200" s="148" t="s">
        <v>119</v>
      </c>
      <c r="H200" s="148" t="s">
        <v>24</v>
      </c>
      <c r="I200" s="130" t="s">
        <v>37</v>
      </c>
      <c r="J200" s="114">
        <v>90</v>
      </c>
      <c r="K200" s="148" t="s">
        <v>14</v>
      </c>
      <c r="L200" s="153">
        <v>217.3</v>
      </c>
      <c r="M200" s="153">
        <f>L200+L202</f>
        <v>227.3</v>
      </c>
      <c r="N200" s="9"/>
    </row>
    <row r="201" spans="1:14" s="10" customFormat="1" ht="24" customHeight="1" x14ac:dyDescent="0.25">
      <c r="A201" s="158"/>
      <c r="B201" s="161"/>
      <c r="C201" s="164"/>
      <c r="D201" s="167"/>
      <c r="E201" s="149"/>
      <c r="F201" s="151"/>
      <c r="G201" s="149"/>
      <c r="H201" s="149"/>
      <c r="I201" s="130" t="s">
        <v>178</v>
      </c>
      <c r="J201" s="114">
        <v>37</v>
      </c>
      <c r="K201" s="169"/>
      <c r="L201" s="156"/>
      <c r="M201" s="154"/>
      <c r="N201" s="9"/>
    </row>
    <row r="202" spans="1:14" s="10" customFormat="1" ht="20.399999999999999" x14ac:dyDescent="0.25">
      <c r="A202" s="158"/>
      <c r="B202" s="161"/>
      <c r="C202" s="164"/>
      <c r="D202" s="167"/>
      <c r="E202" s="149"/>
      <c r="F202" s="151"/>
      <c r="G202" s="149"/>
      <c r="H202" s="149"/>
      <c r="I202" s="130" t="s">
        <v>179</v>
      </c>
      <c r="J202" s="114">
        <v>40</v>
      </c>
      <c r="K202" s="148" t="s">
        <v>166</v>
      </c>
      <c r="L202" s="153">
        <v>10</v>
      </c>
      <c r="M202" s="154"/>
      <c r="N202" s="9"/>
    </row>
    <row r="203" spans="1:14" ht="12.75" customHeight="1" x14ac:dyDescent="0.25">
      <c r="A203" s="158"/>
      <c r="B203" s="161"/>
      <c r="C203" s="164"/>
      <c r="D203" s="167"/>
      <c r="E203" s="149"/>
      <c r="F203" s="151"/>
      <c r="G203" s="149"/>
      <c r="H203" s="149"/>
      <c r="I203" s="136" t="s">
        <v>103</v>
      </c>
      <c r="J203" s="114">
        <v>52</v>
      </c>
      <c r="K203" s="149"/>
      <c r="L203" s="154"/>
      <c r="M203" s="154"/>
      <c r="N203" s="25"/>
    </row>
    <row r="204" spans="1:14" ht="12.75" customHeight="1" x14ac:dyDescent="0.25">
      <c r="A204" s="159"/>
      <c r="B204" s="162"/>
      <c r="C204" s="165"/>
      <c r="D204" s="168"/>
      <c r="E204" s="169"/>
      <c r="F204" s="170"/>
      <c r="G204" s="169"/>
      <c r="H204" s="169"/>
      <c r="I204" s="131" t="s">
        <v>218</v>
      </c>
      <c r="J204" s="105">
        <v>5</v>
      </c>
      <c r="K204" s="169"/>
      <c r="L204" s="156"/>
      <c r="M204" s="156"/>
      <c r="N204" s="25"/>
    </row>
    <row r="205" spans="1:14" ht="12.75" customHeight="1" x14ac:dyDescent="0.25">
      <c r="A205" s="176" t="s">
        <v>29</v>
      </c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25"/>
    </row>
    <row r="206" spans="1:14" ht="13.2" customHeight="1" x14ac:dyDescent="0.25">
      <c r="A206" s="112">
        <v>1</v>
      </c>
      <c r="B206" s="155" t="s">
        <v>38</v>
      </c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25"/>
    </row>
    <row r="207" spans="1:14" s="18" customFormat="1" x14ac:dyDescent="0.25">
      <c r="A207" s="112">
        <v>1</v>
      </c>
      <c r="B207" s="113">
        <v>1</v>
      </c>
      <c r="C207" s="146" t="s">
        <v>207</v>
      </c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25"/>
    </row>
    <row r="208" spans="1:14" s="18" customFormat="1" ht="20.399999999999999" x14ac:dyDescent="0.25">
      <c r="A208" s="189">
        <v>1</v>
      </c>
      <c r="B208" s="190">
        <v>1</v>
      </c>
      <c r="C208" s="191">
        <v>8</v>
      </c>
      <c r="D208" s="147" t="s">
        <v>120</v>
      </c>
      <c r="E208" s="148">
        <v>1</v>
      </c>
      <c r="F208" s="150" t="s">
        <v>121</v>
      </c>
      <c r="G208" s="148" t="s">
        <v>119</v>
      </c>
      <c r="H208" s="148" t="s">
        <v>24</v>
      </c>
      <c r="I208" s="130" t="s">
        <v>182</v>
      </c>
      <c r="J208" s="114">
        <v>142.83000000000001</v>
      </c>
      <c r="K208" s="148" t="s">
        <v>14</v>
      </c>
      <c r="L208" s="153">
        <v>53.6</v>
      </c>
      <c r="M208" s="153">
        <f>L208+L210</f>
        <v>193.7</v>
      </c>
      <c r="N208" s="25"/>
    </row>
    <row r="209" spans="1:14" s="18" customFormat="1" x14ac:dyDescent="0.25">
      <c r="A209" s="189"/>
      <c r="B209" s="190"/>
      <c r="C209" s="191"/>
      <c r="D209" s="147"/>
      <c r="E209" s="149"/>
      <c r="F209" s="151"/>
      <c r="G209" s="149"/>
      <c r="H209" s="149"/>
      <c r="I209" s="130" t="s">
        <v>181</v>
      </c>
      <c r="J209" s="114">
        <v>8.1929999999999996</v>
      </c>
      <c r="K209" s="169"/>
      <c r="L209" s="156"/>
      <c r="M209" s="154"/>
      <c r="N209" s="25"/>
    </row>
    <row r="210" spans="1:14" x14ac:dyDescent="0.25">
      <c r="A210" s="189"/>
      <c r="B210" s="190"/>
      <c r="C210" s="191"/>
      <c r="D210" s="147"/>
      <c r="E210" s="149"/>
      <c r="F210" s="151"/>
      <c r="G210" s="149"/>
      <c r="H210" s="149"/>
      <c r="I210" s="132" t="s">
        <v>180</v>
      </c>
      <c r="J210" s="117">
        <v>21702</v>
      </c>
      <c r="K210" s="107" t="s">
        <v>232</v>
      </c>
      <c r="L210" s="109">
        <v>140.1</v>
      </c>
      <c r="M210" s="154"/>
      <c r="N210" s="25"/>
    </row>
    <row r="211" spans="1:14" ht="12.75" customHeight="1" x14ac:dyDescent="0.25">
      <c r="A211" s="112">
        <v>2</v>
      </c>
      <c r="B211" s="155" t="s">
        <v>122</v>
      </c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25"/>
    </row>
    <row r="212" spans="1:14" ht="12.75" customHeight="1" x14ac:dyDescent="0.25">
      <c r="A212" s="112">
        <v>2</v>
      </c>
      <c r="B212" s="113">
        <v>2</v>
      </c>
      <c r="C212" s="146" t="s">
        <v>42</v>
      </c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25"/>
    </row>
    <row r="213" spans="1:14" ht="34.950000000000003" customHeight="1" x14ac:dyDescent="0.25">
      <c r="A213" s="112">
        <v>2</v>
      </c>
      <c r="B213" s="113">
        <v>2</v>
      </c>
      <c r="C213" s="114">
        <v>8</v>
      </c>
      <c r="D213" s="115" t="s">
        <v>123</v>
      </c>
      <c r="E213" s="118">
        <v>1</v>
      </c>
      <c r="F213" s="119" t="s">
        <v>44</v>
      </c>
      <c r="G213" s="118" t="s">
        <v>119</v>
      </c>
      <c r="H213" s="118" t="s">
        <v>24</v>
      </c>
      <c r="I213" s="118" t="s">
        <v>45</v>
      </c>
      <c r="J213" s="114">
        <v>452</v>
      </c>
      <c r="K213" s="118" t="s">
        <v>14</v>
      </c>
      <c r="L213" s="19">
        <v>70.5</v>
      </c>
      <c r="M213" s="19">
        <v>70.5</v>
      </c>
      <c r="N213" s="25"/>
    </row>
    <row r="214" spans="1:14" ht="12.6" customHeight="1" x14ac:dyDescent="0.25">
      <c r="A214" s="112">
        <v>3</v>
      </c>
      <c r="B214" s="155" t="s">
        <v>32</v>
      </c>
      <c r="C214" s="155"/>
      <c r="D214" s="155"/>
      <c r="E214" s="155"/>
      <c r="F214" s="155"/>
      <c r="G214" s="155"/>
      <c r="H214" s="155"/>
      <c r="I214" s="155"/>
      <c r="J214" s="155"/>
      <c r="K214" s="155"/>
      <c r="L214" s="155"/>
      <c r="M214" s="155"/>
      <c r="N214" s="25"/>
    </row>
    <row r="215" spans="1:14" s="18" customFormat="1" ht="12" customHeight="1" x14ac:dyDescent="0.25">
      <c r="A215" s="112">
        <v>3</v>
      </c>
      <c r="B215" s="113">
        <v>3</v>
      </c>
      <c r="C215" s="146" t="s">
        <v>33</v>
      </c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25"/>
    </row>
    <row r="216" spans="1:14" s="18" customFormat="1" ht="67.95" customHeight="1" x14ac:dyDescent="0.25">
      <c r="A216" s="112">
        <v>3</v>
      </c>
      <c r="B216" s="113">
        <v>3</v>
      </c>
      <c r="C216" s="114">
        <v>1</v>
      </c>
      <c r="D216" s="133" t="s">
        <v>102</v>
      </c>
      <c r="E216" s="133">
        <v>1</v>
      </c>
      <c r="F216" s="134" t="s">
        <v>92</v>
      </c>
      <c r="G216" s="120" t="s">
        <v>124</v>
      </c>
      <c r="H216" s="120" t="s">
        <v>22</v>
      </c>
      <c r="I216" s="120" t="s">
        <v>219</v>
      </c>
      <c r="J216" s="101">
        <v>1</v>
      </c>
      <c r="K216" s="101" t="s">
        <v>14</v>
      </c>
      <c r="L216" s="135">
        <v>15</v>
      </c>
      <c r="M216" s="135">
        <v>15</v>
      </c>
      <c r="N216" s="25"/>
    </row>
    <row r="217" spans="1:14" ht="29.4" customHeight="1" x14ac:dyDescent="0.25">
      <c r="A217" s="112">
        <v>3</v>
      </c>
      <c r="B217" s="113">
        <v>3</v>
      </c>
      <c r="C217" s="114">
        <v>2</v>
      </c>
      <c r="D217" s="133" t="s">
        <v>212</v>
      </c>
      <c r="E217" s="120">
        <v>1</v>
      </c>
      <c r="F217" s="134" t="s">
        <v>268</v>
      </c>
      <c r="G217" s="120" t="s">
        <v>124</v>
      </c>
      <c r="H217" s="120" t="s">
        <v>216</v>
      </c>
      <c r="I217" s="120" t="s">
        <v>269</v>
      </c>
      <c r="J217" s="101">
        <v>1</v>
      </c>
      <c r="K217" s="120" t="s">
        <v>14</v>
      </c>
      <c r="L217" s="135">
        <v>1.5</v>
      </c>
      <c r="M217" s="135">
        <v>1.5</v>
      </c>
      <c r="N217" s="25"/>
    </row>
    <row r="218" spans="1:14" ht="12.75" customHeight="1" x14ac:dyDescent="0.25">
      <c r="A218" s="176" t="s">
        <v>214</v>
      </c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25"/>
    </row>
    <row r="219" spans="1:14" x14ac:dyDescent="0.25">
      <c r="A219" s="112">
        <v>4</v>
      </c>
      <c r="B219" s="155" t="s">
        <v>215</v>
      </c>
      <c r="C219" s="155"/>
      <c r="D219" s="155"/>
      <c r="E219" s="155"/>
      <c r="F219" s="155"/>
      <c r="G219" s="155"/>
      <c r="H219" s="155"/>
      <c r="I219" s="155"/>
      <c r="J219" s="155"/>
      <c r="K219" s="155"/>
      <c r="L219" s="155"/>
      <c r="M219" s="155"/>
      <c r="N219" s="25"/>
    </row>
    <row r="220" spans="1:14" ht="12.75" customHeight="1" x14ac:dyDescent="0.25">
      <c r="A220" s="112">
        <v>4</v>
      </c>
      <c r="B220" s="113">
        <v>1</v>
      </c>
      <c r="C220" s="146" t="s">
        <v>243</v>
      </c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25"/>
    </row>
    <row r="221" spans="1:14" ht="70.95" customHeight="1" x14ac:dyDescent="0.25">
      <c r="A221" s="177">
        <v>4</v>
      </c>
      <c r="B221" s="179">
        <v>1</v>
      </c>
      <c r="C221" s="181">
        <v>2</v>
      </c>
      <c r="D221" s="174" t="s">
        <v>270</v>
      </c>
      <c r="E221" s="122">
        <v>1</v>
      </c>
      <c r="F221" s="31" t="s">
        <v>271</v>
      </c>
      <c r="G221" s="183" t="s">
        <v>124</v>
      </c>
      <c r="H221" s="122" t="s">
        <v>216</v>
      </c>
      <c r="I221" s="122" t="s">
        <v>272</v>
      </c>
      <c r="J221" s="29">
        <v>1</v>
      </c>
      <c r="K221" s="183" t="s">
        <v>14</v>
      </c>
      <c r="L221" s="186">
        <v>6</v>
      </c>
      <c r="M221" s="188">
        <v>6</v>
      </c>
      <c r="N221" s="25"/>
    </row>
    <row r="222" spans="1:14" ht="40.799999999999997" x14ac:dyDescent="0.25">
      <c r="A222" s="178"/>
      <c r="B222" s="180"/>
      <c r="C222" s="182"/>
      <c r="D222" s="175"/>
      <c r="E222" s="29">
        <v>2</v>
      </c>
      <c r="F222" s="30" t="s">
        <v>273</v>
      </c>
      <c r="G222" s="184"/>
      <c r="H222" s="122" t="s">
        <v>224</v>
      </c>
      <c r="I222" s="122" t="s">
        <v>274</v>
      </c>
      <c r="J222" s="121">
        <v>100</v>
      </c>
      <c r="K222" s="185"/>
      <c r="L222" s="187"/>
      <c r="M222" s="188"/>
      <c r="N222" s="25"/>
    </row>
    <row r="223" spans="1:14" s="24" customFormat="1" x14ac:dyDescent="0.25">
      <c r="A223" s="112">
        <v>4</v>
      </c>
      <c r="B223" s="113">
        <v>2</v>
      </c>
      <c r="C223" s="146" t="s">
        <v>279</v>
      </c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25"/>
    </row>
    <row r="224" spans="1:14" s="24" customFormat="1" ht="40.200000000000003" customHeight="1" x14ac:dyDescent="0.25">
      <c r="A224" s="157">
        <v>4</v>
      </c>
      <c r="B224" s="160">
        <v>2</v>
      </c>
      <c r="C224" s="163">
        <v>1</v>
      </c>
      <c r="D224" s="174" t="s">
        <v>220</v>
      </c>
      <c r="E224" s="29">
        <v>1</v>
      </c>
      <c r="F224" s="30" t="s">
        <v>275</v>
      </c>
      <c r="G224" s="148" t="s">
        <v>124</v>
      </c>
      <c r="H224" s="29" t="s">
        <v>216</v>
      </c>
      <c r="I224" s="122" t="s">
        <v>276</v>
      </c>
      <c r="J224" s="114">
        <v>1</v>
      </c>
      <c r="K224" s="148" t="s">
        <v>14</v>
      </c>
      <c r="L224" s="153">
        <v>12</v>
      </c>
      <c r="M224" s="153">
        <v>12</v>
      </c>
      <c r="N224" s="25"/>
    </row>
    <row r="225" spans="1:14" s="24" customFormat="1" ht="42.6" customHeight="1" x14ac:dyDescent="0.25">
      <c r="A225" s="159"/>
      <c r="B225" s="162"/>
      <c r="C225" s="165"/>
      <c r="D225" s="175"/>
      <c r="E225" s="29">
        <v>2</v>
      </c>
      <c r="F225" s="30" t="s">
        <v>277</v>
      </c>
      <c r="G225" s="169"/>
      <c r="H225" s="29" t="s">
        <v>216</v>
      </c>
      <c r="I225" s="122" t="s">
        <v>276</v>
      </c>
      <c r="J225" s="29">
        <v>1</v>
      </c>
      <c r="K225" s="169"/>
      <c r="L225" s="156"/>
      <c r="M225" s="156"/>
      <c r="N225" s="25"/>
    </row>
    <row r="226" spans="1:14" s="24" customFormat="1" ht="12.75" customHeight="1" x14ac:dyDescent="0.25">
      <c r="A226" s="176" t="s">
        <v>19</v>
      </c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6"/>
      <c r="M226" s="176"/>
      <c r="N226" s="25"/>
    </row>
    <row r="227" spans="1:14" s="24" customFormat="1" ht="15" customHeight="1" x14ac:dyDescent="0.25">
      <c r="A227" s="112">
        <v>1</v>
      </c>
      <c r="B227" s="155" t="s">
        <v>20</v>
      </c>
      <c r="C227" s="155"/>
      <c r="D227" s="155"/>
      <c r="E227" s="155"/>
      <c r="F227" s="155"/>
      <c r="G227" s="155"/>
      <c r="H227" s="155"/>
      <c r="I227" s="155"/>
      <c r="J227" s="155"/>
      <c r="K227" s="155"/>
      <c r="L227" s="155"/>
      <c r="M227" s="155"/>
      <c r="N227" s="25"/>
    </row>
    <row r="228" spans="1:14" s="24" customFormat="1" ht="14.4" customHeight="1" x14ac:dyDescent="0.25">
      <c r="A228" s="112">
        <v>1</v>
      </c>
      <c r="B228" s="113">
        <v>1</v>
      </c>
      <c r="C228" s="146" t="s">
        <v>21</v>
      </c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25"/>
    </row>
    <row r="229" spans="1:14" s="24" customFormat="1" ht="57.75" customHeight="1" x14ac:dyDescent="0.25">
      <c r="A229" s="110">
        <v>1</v>
      </c>
      <c r="B229" s="111">
        <v>1</v>
      </c>
      <c r="C229" s="104">
        <v>11</v>
      </c>
      <c r="D229" s="106" t="s">
        <v>125</v>
      </c>
      <c r="E229" s="107">
        <v>1</v>
      </c>
      <c r="F229" s="108" t="s">
        <v>47</v>
      </c>
      <c r="G229" s="118" t="s">
        <v>124</v>
      </c>
      <c r="H229" s="107" t="s">
        <v>24</v>
      </c>
      <c r="I229" s="107" t="s">
        <v>49</v>
      </c>
      <c r="J229" s="107">
        <v>1</v>
      </c>
      <c r="K229" s="118" t="s">
        <v>14</v>
      </c>
      <c r="L229" s="19">
        <v>107.2</v>
      </c>
      <c r="M229" s="109">
        <v>107.2</v>
      </c>
      <c r="N229" s="25"/>
    </row>
    <row r="230" spans="1:14" s="24" customFormat="1" ht="16.95" customHeight="1" x14ac:dyDescent="0.25">
      <c r="A230" s="112">
        <v>1</v>
      </c>
      <c r="B230" s="113">
        <v>2</v>
      </c>
      <c r="C230" s="146" t="s">
        <v>23</v>
      </c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25"/>
    </row>
    <row r="231" spans="1:14" ht="12.75" customHeight="1" x14ac:dyDescent="0.25">
      <c r="A231" s="157">
        <v>1</v>
      </c>
      <c r="B231" s="160">
        <v>2</v>
      </c>
      <c r="C231" s="163">
        <v>10</v>
      </c>
      <c r="D231" s="166" t="s">
        <v>50</v>
      </c>
      <c r="E231" s="148">
        <v>1</v>
      </c>
      <c r="F231" s="150" t="s">
        <v>95</v>
      </c>
      <c r="G231" s="171" t="s">
        <v>126</v>
      </c>
      <c r="H231" s="148" t="s">
        <v>24</v>
      </c>
      <c r="I231" s="116" t="s">
        <v>188</v>
      </c>
      <c r="J231" s="116" t="s">
        <v>278</v>
      </c>
      <c r="K231" s="148" t="s">
        <v>165</v>
      </c>
      <c r="L231" s="153">
        <v>20.399999999999999</v>
      </c>
      <c r="M231" s="153">
        <v>20.399999999999999</v>
      </c>
      <c r="N231" s="25"/>
    </row>
    <row r="232" spans="1:14" ht="12.75" customHeight="1" x14ac:dyDescent="0.25">
      <c r="A232" s="158"/>
      <c r="B232" s="161"/>
      <c r="C232" s="164"/>
      <c r="D232" s="167"/>
      <c r="E232" s="149"/>
      <c r="F232" s="151"/>
      <c r="G232" s="172"/>
      <c r="H232" s="149"/>
      <c r="I232" s="116" t="s">
        <v>183</v>
      </c>
      <c r="J232" s="116">
        <v>240</v>
      </c>
      <c r="K232" s="149"/>
      <c r="L232" s="154"/>
      <c r="M232" s="154"/>
      <c r="N232" s="25"/>
    </row>
    <row r="233" spans="1:14" ht="22.2" customHeight="1" x14ac:dyDescent="0.25">
      <c r="A233" s="159"/>
      <c r="B233" s="162"/>
      <c r="C233" s="165"/>
      <c r="D233" s="168"/>
      <c r="E233" s="169"/>
      <c r="F233" s="170"/>
      <c r="G233" s="173"/>
      <c r="H233" s="169"/>
      <c r="I233" s="116" t="s">
        <v>187</v>
      </c>
      <c r="J233" s="116">
        <v>297</v>
      </c>
      <c r="K233" s="169"/>
      <c r="L233" s="156"/>
      <c r="M233" s="156"/>
      <c r="N233" s="25"/>
    </row>
    <row r="234" spans="1:14" x14ac:dyDescent="0.25">
      <c r="A234" s="189">
        <v>1</v>
      </c>
      <c r="B234" s="190">
        <v>2</v>
      </c>
      <c r="C234" s="191">
        <v>13</v>
      </c>
      <c r="D234" s="147" t="s">
        <v>54</v>
      </c>
      <c r="E234" s="148">
        <v>1</v>
      </c>
      <c r="F234" s="150" t="s">
        <v>55</v>
      </c>
      <c r="G234" s="152" t="s">
        <v>127</v>
      </c>
      <c r="H234" s="148" t="s">
        <v>24</v>
      </c>
      <c r="I234" s="152" t="s">
        <v>128</v>
      </c>
      <c r="J234" s="152">
        <v>2061</v>
      </c>
      <c r="K234" s="118" t="s">
        <v>167</v>
      </c>
      <c r="L234" s="19">
        <v>12.3</v>
      </c>
      <c r="M234" s="153">
        <f>L234+L235</f>
        <v>68</v>
      </c>
      <c r="N234" s="25"/>
    </row>
    <row r="235" spans="1:14" ht="24" customHeight="1" x14ac:dyDescent="0.25">
      <c r="A235" s="189"/>
      <c r="B235" s="190"/>
      <c r="C235" s="191"/>
      <c r="D235" s="147"/>
      <c r="E235" s="149"/>
      <c r="F235" s="151"/>
      <c r="G235" s="152"/>
      <c r="H235" s="149"/>
      <c r="I235" s="152"/>
      <c r="J235" s="152"/>
      <c r="K235" s="118" t="s">
        <v>14</v>
      </c>
      <c r="L235" s="19">
        <v>55.7</v>
      </c>
      <c r="M235" s="154"/>
      <c r="N235" s="25"/>
    </row>
    <row r="236" spans="1:14" x14ac:dyDescent="0.25">
      <c r="A236" s="157">
        <v>1</v>
      </c>
      <c r="B236" s="160">
        <v>2</v>
      </c>
      <c r="C236" s="163">
        <v>15</v>
      </c>
      <c r="D236" s="166" t="s">
        <v>25</v>
      </c>
      <c r="E236" s="148">
        <v>1</v>
      </c>
      <c r="F236" s="150" t="s">
        <v>55</v>
      </c>
      <c r="G236" s="171" t="s">
        <v>129</v>
      </c>
      <c r="H236" s="148" t="s">
        <v>24</v>
      </c>
      <c r="I236" s="116" t="s">
        <v>186</v>
      </c>
      <c r="J236" s="116">
        <v>1036</v>
      </c>
      <c r="K236" s="148" t="s">
        <v>14</v>
      </c>
      <c r="L236" s="153">
        <v>10.9</v>
      </c>
      <c r="M236" s="153">
        <v>10.9</v>
      </c>
      <c r="N236" s="25"/>
    </row>
    <row r="237" spans="1:14" s="18" customFormat="1" ht="20.399999999999999" x14ac:dyDescent="0.25">
      <c r="A237" s="158"/>
      <c r="B237" s="161"/>
      <c r="C237" s="164"/>
      <c r="D237" s="167"/>
      <c r="E237" s="149"/>
      <c r="F237" s="151"/>
      <c r="G237" s="172"/>
      <c r="H237" s="149"/>
      <c r="I237" s="116" t="s">
        <v>185</v>
      </c>
      <c r="J237" s="116">
        <v>1123</v>
      </c>
      <c r="K237" s="149"/>
      <c r="L237" s="154"/>
      <c r="M237" s="154"/>
      <c r="N237" s="25"/>
    </row>
    <row r="238" spans="1:14" s="18" customFormat="1" x14ac:dyDescent="0.25">
      <c r="A238" s="159"/>
      <c r="B238" s="162"/>
      <c r="C238" s="165"/>
      <c r="D238" s="168"/>
      <c r="E238" s="169"/>
      <c r="F238" s="170"/>
      <c r="G238" s="173"/>
      <c r="H238" s="169"/>
      <c r="I238" s="116" t="s">
        <v>184</v>
      </c>
      <c r="J238" s="116">
        <v>59</v>
      </c>
      <c r="K238" s="169"/>
      <c r="L238" s="156"/>
      <c r="M238" s="156"/>
      <c r="N238" s="25"/>
    </row>
    <row r="239" spans="1:14" x14ac:dyDescent="0.25">
      <c r="A239" s="251" t="s">
        <v>199</v>
      </c>
      <c r="B239" s="251"/>
      <c r="C239" s="251"/>
      <c r="D239" s="251"/>
      <c r="E239" s="251"/>
      <c r="F239" s="251"/>
      <c r="G239" s="251"/>
      <c r="H239" s="251"/>
      <c r="I239" s="251"/>
      <c r="J239" s="251"/>
      <c r="K239" s="251"/>
      <c r="L239" s="251"/>
      <c r="M239" s="251"/>
    </row>
    <row r="240" spans="1:14" x14ac:dyDescent="0.25">
      <c r="A240" s="262" t="s">
        <v>15</v>
      </c>
      <c r="B240" s="262"/>
      <c r="C240" s="262"/>
      <c r="D240" s="262"/>
      <c r="E240" s="262"/>
      <c r="F240" s="262"/>
      <c r="G240" s="262"/>
      <c r="H240" s="262"/>
      <c r="I240" s="262"/>
      <c r="J240" s="262"/>
      <c r="K240" s="262"/>
      <c r="L240" s="262"/>
      <c r="M240" s="262"/>
    </row>
    <row r="241" spans="1:14" ht="13.2" customHeight="1" x14ac:dyDescent="0.25">
      <c r="A241" s="88">
        <v>2</v>
      </c>
      <c r="B241" s="256" t="s">
        <v>16</v>
      </c>
      <c r="C241" s="256"/>
      <c r="D241" s="256"/>
      <c r="E241" s="256"/>
      <c r="F241" s="256"/>
      <c r="G241" s="256"/>
      <c r="H241" s="256"/>
      <c r="I241" s="256"/>
      <c r="J241" s="256"/>
      <c r="K241" s="256"/>
      <c r="L241" s="256"/>
      <c r="M241" s="256"/>
    </row>
    <row r="242" spans="1:14" ht="13.2" customHeight="1" x14ac:dyDescent="0.25">
      <c r="A242" s="88">
        <v>2</v>
      </c>
      <c r="B242" s="89">
        <v>4</v>
      </c>
      <c r="C242" s="257" t="s">
        <v>17</v>
      </c>
      <c r="D242" s="257"/>
      <c r="E242" s="257"/>
      <c r="F242" s="257"/>
      <c r="G242" s="257"/>
      <c r="H242" s="257"/>
      <c r="I242" s="257"/>
      <c r="J242" s="257"/>
      <c r="K242" s="257"/>
      <c r="L242" s="257"/>
      <c r="M242" s="257"/>
    </row>
    <row r="243" spans="1:14" ht="30.6" x14ac:dyDescent="0.25">
      <c r="A243" s="88">
        <v>2</v>
      </c>
      <c r="B243" s="89">
        <v>4</v>
      </c>
      <c r="C243" s="76">
        <v>9</v>
      </c>
      <c r="D243" s="90" t="s">
        <v>130</v>
      </c>
      <c r="E243" s="73">
        <v>1</v>
      </c>
      <c r="F243" s="74" t="s">
        <v>131</v>
      </c>
      <c r="G243" s="73" t="s">
        <v>231</v>
      </c>
      <c r="H243" s="73" t="s">
        <v>22</v>
      </c>
      <c r="I243" s="73" t="s">
        <v>37</v>
      </c>
      <c r="J243" s="76">
        <v>29</v>
      </c>
      <c r="K243" s="73" t="s">
        <v>14</v>
      </c>
      <c r="L243" s="91">
        <v>74.2</v>
      </c>
      <c r="M243" s="91">
        <v>74.2</v>
      </c>
      <c r="N243" s="25"/>
    </row>
    <row r="244" spans="1:14" ht="13.2" customHeight="1" x14ac:dyDescent="0.25">
      <c r="A244" s="262" t="s">
        <v>29</v>
      </c>
      <c r="B244" s="262"/>
      <c r="C244" s="262"/>
      <c r="D244" s="262"/>
      <c r="E244" s="262"/>
      <c r="F244" s="262"/>
      <c r="G244" s="262"/>
      <c r="H244" s="262"/>
      <c r="I244" s="262"/>
      <c r="J244" s="262"/>
      <c r="K244" s="262"/>
      <c r="L244" s="262"/>
      <c r="M244" s="262"/>
      <c r="N244" s="25"/>
    </row>
    <row r="245" spans="1:14" ht="13.2" customHeight="1" x14ac:dyDescent="0.25">
      <c r="A245" s="88">
        <v>1</v>
      </c>
      <c r="B245" s="256" t="s">
        <v>31</v>
      </c>
      <c r="C245" s="256"/>
      <c r="D245" s="256"/>
      <c r="E245" s="256"/>
      <c r="F245" s="256"/>
      <c r="G245" s="256"/>
      <c r="H245" s="256"/>
      <c r="I245" s="256"/>
      <c r="J245" s="256"/>
      <c r="K245" s="256"/>
      <c r="L245" s="256"/>
      <c r="M245" s="256"/>
      <c r="N245" s="25"/>
    </row>
    <row r="246" spans="1:14" ht="13.2" customHeight="1" x14ac:dyDescent="0.25">
      <c r="A246" s="88">
        <v>1</v>
      </c>
      <c r="B246" s="89">
        <v>1</v>
      </c>
      <c r="C246" s="257" t="s">
        <v>207</v>
      </c>
      <c r="D246" s="257"/>
      <c r="E246" s="257"/>
      <c r="F246" s="257"/>
      <c r="G246" s="257"/>
      <c r="H246" s="257"/>
      <c r="I246" s="257"/>
      <c r="J246" s="257"/>
      <c r="K246" s="257"/>
      <c r="L246" s="257"/>
      <c r="M246" s="257"/>
      <c r="N246" s="25"/>
    </row>
    <row r="247" spans="1:14" ht="12.75" customHeight="1" x14ac:dyDescent="0.25">
      <c r="A247" s="258">
        <v>1</v>
      </c>
      <c r="B247" s="259">
        <v>1</v>
      </c>
      <c r="C247" s="263">
        <v>9</v>
      </c>
      <c r="D247" s="264" t="s">
        <v>132</v>
      </c>
      <c r="E247" s="260">
        <v>1</v>
      </c>
      <c r="F247" s="265" t="s">
        <v>133</v>
      </c>
      <c r="G247" s="260" t="s">
        <v>231</v>
      </c>
      <c r="H247" s="260" t="s">
        <v>24</v>
      </c>
      <c r="I247" s="260" t="s">
        <v>41</v>
      </c>
      <c r="J247" s="263">
        <v>86.844999999999999</v>
      </c>
      <c r="K247" s="73" t="s">
        <v>14</v>
      </c>
      <c r="L247" s="91">
        <v>57.1</v>
      </c>
      <c r="M247" s="261">
        <f>SUM(L247:L248)</f>
        <v>190.1</v>
      </c>
      <c r="N247" s="25"/>
    </row>
    <row r="248" spans="1:14" x14ac:dyDescent="0.25">
      <c r="A248" s="258"/>
      <c r="B248" s="259"/>
      <c r="C248" s="263"/>
      <c r="D248" s="264"/>
      <c r="E248" s="260"/>
      <c r="F248" s="265"/>
      <c r="G248" s="260"/>
      <c r="H248" s="260"/>
      <c r="I248" s="260"/>
      <c r="J248" s="263"/>
      <c r="K248" s="73" t="s">
        <v>232</v>
      </c>
      <c r="L248" s="91">
        <v>133</v>
      </c>
      <c r="M248" s="261"/>
      <c r="N248" s="25"/>
    </row>
    <row r="249" spans="1:14" ht="13.2" customHeight="1" x14ac:dyDescent="0.25">
      <c r="A249" s="88">
        <v>2</v>
      </c>
      <c r="B249" s="256" t="s">
        <v>30</v>
      </c>
      <c r="C249" s="256"/>
      <c r="D249" s="256"/>
      <c r="E249" s="256"/>
      <c r="F249" s="256"/>
      <c r="G249" s="256"/>
      <c r="H249" s="256"/>
      <c r="I249" s="256"/>
      <c r="J249" s="256"/>
      <c r="K249" s="256"/>
      <c r="L249" s="256"/>
      <c r="M249" s="256"/>
      <c r="N249" s="25"/>
    </row>
    <row r="250" spans="1:14" ht="13.2" customHeight="1" x14ac:dyDescent="0.25">
      <c r="A250" s="88">
        <v>2</v>
      </c>
      <c r="B250" s="89">
        <v>2</v>
      </c>
      <c r="C250" s="257" t="s">
        <v>42</v>
      </c>
      <c r="D250" s="257"/>
      <c r="E250" s="257"/>
      <c r="F250" s="257"/>
      <c r="G250" s="257"/>
      <c r="H250" s="257"/>
      <c r="I250" s="257"/>
      <c r="J250" s="257"/>
      <c r="K250" s="257"/>
      <c r="L250" s="257"/>
      <c r="M250" s="257"/>
      <c r="N250" s="25"/>
    </row>
    <row r="251" spans="1:14" ht="20.399999999999999" x14ac:dyDescent="0.25">
      <c r="A251" s="88">
        <v>2</v>
      </c>
      <c r="B251" s="89">
        <v>2</v>
      </c>
      <c r="C251" s="76">
        <v>9</v>
      </c>
      <c r="D251" s="90" t="s">
        <v>134</v>
      </c>
      <c r="E251" s="73">
        <v>1</v>
      </c>
      <c r="F251" s="74" t="s">
        <v>135</v>
      </c>
      <c r="G251" s="73" t="s">
        <v>231</v>
      </c>
      <c r="H251" s="73" t="s">
        <v>24</v>
      </c>
      <c r="I251" s="73" t="s">
        <v>136</v>
      </c>
      <c r="J251" s="76">
        <v>250</v>
      </c>
      <c r="K251" s="73" t="s">
        <v>14</v>
      </c>
      <c r="L251" s="91">
        <v>50.8</v>
      </c>
      <c r="M251" s="91">
        <v>50.8</v>
      </c>
      <c r="N251" s="25"/>
    </row>
    <row r="252" spans="1:14" ht="13.2" customHeight="1" x14ac:dyDescent="0.25">
      <c r="A252" s="88">
        <v>3</v>
      </c>
      <c r="B252" s="256" t="s">
        <v>32</v>
      </c>
      <c r="C252" s="256"/>
      <c r="D252" s="256"/>
      <c r="E252" s="256"/>
      <c r="F252" s="256"/>
      <c r="G252" s="256"/>
      <c r="H252" s="256"/>
      <c r="I252" s="256"/>
      <c r="J252" s="256"/>
      <c r="K252" s="256"/>
      <c r="L252" s="256"/>
      <c r="M252" s="256"/>
      <c r="N252" s="25"/>
    </row>
    <row r="253" spans="1:14" ht="13.2" customHeight="1" x14ac:dyDescent="0.25">
      <c r="A253" s="88">
        <v>3</v>
      </c>
      <c r="B253" s="89">
        <v>3</v>
      </c>
      <c r="C253" s="257" t="s">
        <v>33</v>
      </c>
      <c r="D253" s="257"/>
      <c r="E253" s="257"/>
      <c r="F253" s="257"/>
      <c r="G253" s="257"/>
      <c r="H253" s="257"/>
      <c r="I253" s="257"/>
      <c r="J253" s="257"/>
      <c r="K253" s="257"/>
      <c r="L253" s="257"/>
      <c r="M253" s="257"/>
      <c r="N253" s="25"/>
    </row>
    <row r="254" spans="1:14" ht="61.2" x14ac:dyDescent="0.25">
      <c r="A254" s="88">
        <v>3</v>
      </c>
      <c r="B254" s="89">
        <v>3</v>
      </c>
      <c r="C254" s="76">
        <v>1</v>
      </c>
      <c r="D254" s="90" t="s">
        <v>102</v>
      </c>
      <c r="E254" s="73">
        <v>1</v>
      </c>
      <c r="F254" s="74" t="s">
        <v>137</v>
      </c>
      <c r="G254" s="73" t="s">
        <v>174</v>
      </c>
      <c r="H254" s="73" t="s">
        <v>22</v>
      </c>
      <c r="I254" s="73" t="s">
        <v>138</v>
      </c>
      <c r="J254" s="76">
        <v>1</v>
      </c>
      <c r="K254" s="73" t="s">
        <v>14</v>
      </c>
      <c r="L254" s="91">
        <v>1</v>
      </c>
      <c r="M254" s="91">
        <v>1</v>
      </c>
      <c r="N254" s="25"/>
    </row>
    <row r="255" spans="1:14" ht="30.6" customHeight="1" x14ac:dyDescent="0.25">
      <c r="A255" s="88">
        <v>3</v>
      </c>
      <c r="B255" s="89">
        <v>3</v>
      </c>
      <c r="C255" s="76">
        <v>3</v>
      </c>
      <c r="D255" s="90" t="s">
        <v>212</v>
      </c>
      <c r="E255" s="73">
        <v>2</v>
      </c>
      <c r="F255" s="74" t="s">
        <v>233</v>
      </c>
      <c r="G255" s="73" t="s">
        <v>174</v>
      </c>
      <c r="H255" s="73" t="s">
        <v>22</v>
      </c>
      <c r="I255" s="73" t="s">
        <v>234</v>
      </c>
      <c r="J255" s="76">
        <v>1</v>
      </c>
      <c r="K255" s="73" t="s">
        <v>14</v>
      </c>
      <c r="L255" s="91">
        <v>1</v>
      </c>
      <c r="M255" s="91">
        <v>1</v>
      </c>
      <c r="N255" s="25"/>
    </row>
    <row r="256" spans="1:14" ht="13.2" customHeight="1" x14ac:dyDescent="0.25">
      <c r="A256" s="262" t="s">
        <v>19</v>
      </c>
      <c r="B256" s="262"/>
      <c r="C256" s="262"/>
      <c r="D256" s="262"/>
      <c r="E256" s="262"/>
      <c r="F256" s="262"/>
      <c r="G256" s="262"/>
      <c r="H256" s="262"/>
      <c r="I256" s="262"/>
      <c r="J256" s="262"/>
      <c r="K256" s="262"/>
      <c r="L256" s="262"/>
      <c r="M256" s="262"/>
      <c r="N256" s="25"/>
    </row>
    <row r="257" spans="1:14" ht="13.2" customHeight="1" x14ac:dyDescent="0.25">
      <c r="A257" s="88">
        <v>1</v>
      </c>
      <c r="B257" s="256" t="s">
        <v>20</v>
      </c>
      <c r="C257" s="256"/>
      <c r="D257" s="256"/>
      <c r="E257" s="256"/>
      <c r="F257" s="256"/>
      <c r="G257" s="256"/>
      <c r="H257" s="256"/>
      <c r="I257" s="256"/>
      <c r="J257" s="256"/>
      <c r="K257" s="256"/>
      <c r="L257" s="256"/>
      <c r="M257" s="256"/>
      <c r="N257" s="25"/>
    </row>
    <row r="258" spans="1:14" ht="13.2" customHeight="1" x14ac:dyDescent="0.25">
      <c r="A258" s="88">
        <v>1</v>
      </c>
      <c r="B258" s="89">
        <v>1</v>
      </c>
      <c r="C258" s="257" t="s">
        <v>21</v>
      </c>
      <c r="D258" s="257"/>
      <c r="E258" s="257"/>
      <c r="F258" s="257"/>
      <c r="G258" s="257"/>
      <c r="H258" s="257"/>
      <c r="I258" s="257"/>
      <c r="J258" s="257"/>
      <c r="K258" s="257"/>
      <c r="L258" s="257"/>
      <c r="M258" s="257"/>
      <c r="N258" s="25"/>
    </row>
    <row r="259" spans="1:14" x14ac:dyDescent="0.25">
      <c r="A259" s="258">
        <v>1</v>
      </c>
      <c r="B259" s="259">
        <v>1</v>
      </c>
      <c r="C259" s="263">
        <v>12</v>
      </c>
      <c r="D259" s="264" t="s">
        <v>139</v>
      </c>
      <c r="E259" s="260">
        <v>1</v>
      </c>
      <c r="F259" s="265" t="s">
        <v>47</v>
      </c>
      <c r="G259" s="260" t="s">
        <v>235</v>
      </c>
      <c r="H259" s="260" t="s">
        <v>24</v>
      </c>
      <c r="I259" s="260" t="s">
        <v>140</v>
      </c>
      <c r="J259" s="263">
        <v>7.75</v>
      </c>
      <c r="K259" s="260" t="s">
        <v>14</v>
      </c>
      <c r="L259" s="261">
        <v>140.1</v>
      </c>
      <c r="M259" s="261">
        <v>140.1</v>
      </c>
      <c r="N259" s="25"/>
    </row>
    <row r="260" spans="1:14" ht="13.2" customHeight="1" x14ac:dyDescent="0.25">
      <c r="A260" s="258"/>
      <c r="B260" s="259"/>
      <c r="C260" s="263"/>
      <c r="D260" s="264"/>
      <c r="E260" s="260"/>
      <c r="F260" s="265"/>
      <c r="G260" s="260"/>
      <c r="H260" s="260"/>
      <c r="I260" s="260"/>
      <c r="J260" s="263"/>
      <c r="K260" s="260"/>
      <c r="L260" s="261"/>
      <c r="M260" s="261"/>
      <c r="N260" s="25"/>
    </row>
    <row r="261" spans="1:14" x14ac:dyDescent="0.25">
      <c r="A261" s="88">
        <v>1</v>
      </c>
      <c r="B261" s="89">
        <v>2</v>
      </c>
      <c r="C261" s="257" t="s">
        <v>23</v>
      </c>
      <c r="D261" s="257"/>
      <c r="E261" s="257"/>
      <c r="F261" s="257"/>
      <c r="G261" s="257"/>
      <c r="H261" s="257"/>
      <c r="I261" s="257"/>
      <c r="J261" s="257"/>
      <c r="K261" s="257"/>
      <c r="L261" s="257"/>
      <c r="M261" s="257"/>
      <c r="N261" s="25"/>
    </row>
    <row r="262" spans="1:14" ht="21.6" customHeight="1" x14ac:dyDescent="0.25">
      <c r="A262" s="88">
        <v>1</v>
      </c>
      <c r="B262" s="89">
        <v>2</v>
      </c>
      <c r="C262" s="76">
        <v>10</v>
      </c>
      <c r="D262" s="90" t="s">
        <v>50</v>
      </c>
      <c r="E262" s="73">
        <v>1</v>
      </c>
      <c r="F262" s="74" t="s">
        <v>51</v>
      </c>
      <c r="G262" s="73" t="s">
        <v>202</v>
      </c>
      <c r="H262" s="73" t="s">
        <v>24</v>
      </c>
      <c r="I262" s="73" t="s">
        <v>141</v>
      </c>
      <c r="J262" s="76">
        <v>450</v>
      </c>
      <c r="K262" s="73" t="s">
        <v>165</v>
      </c>
      <c r="L262" s="91">
        <v>16</v>
      </c>
      <c r="M262" s="91">
        <v>16</v>
      </c>
      <c r="N262" s="25"/>
    </row>
    <row r="263" spans="1:14" ht="18" customHeight="1" x14ac:dyDescent="0.25">
      <c r="A263" s="328">
        <v>1</v>
      </c>
      <c r="B263" s="329">
        <v>2</v>
      </c>
      <c r="C263" s="325">
        <v>13</v>
      </c>
      <c r="D263" s="330" t="s">
        <v>54</v>
      </c>
      <c r="E263" s="324">
        <v>1</v>
      </c>
      <c r="F263" s="322" t="s">
        <v>55</v>
      </c>
      <c r="G263" s="324" t="s">
        <v>175</v>
      </c>
      <c r="H263" s="324" t="s">
        <v>24</v>
      </c>
      <c r="I263" s="324" t="s">
        <v>142</v>
      </c>
      <c r="J263" s="325">
        <v>1500</v>
      </c>
      <c r="K263" s="73" t="s">
        <v>167</v>
      </c>
      <c r="L263" s="91">
        <v>5.9</v>
      </c>
      <c r="M263" s="326">
        <f>SUM(L263:L264)</f>
        <v>31.200000000000003</v>
      </c>
      <c r="N263" s="25"/>
    </row>
    <row r="264" spans="1:14" x14ac:dyDescent="0.25">
      <c r="A264" s="184"/>
      <c r="B264" s="184"/>
      <c r="C264" s="184"/>
      <c r="D264" s="323"/>
      <c r="E264" s="184"/>
      <c r="F264" s="323"/>
      <c r="G264" s="184"/>
      <c r="H264" s="184"/>
      <c r="I264" s="184"/>
      <c r="J264" s="184"/>
      <c r="K264" s="73" t="s">
        <v>14</v>
      </c>
      <c r="L264" s="91">
        <v>25.3</v>
      </c>
      <c r="M264" s="184"/>
    </row>
    <row r="265" spans="1:14" s="24" customFormat="1" ht="20.399999999999999" x14ac:dyDescent="0.25">
      <c r="A265" s="88">
        <v>1</v>
      </c>
      <c r="B265" s="89">
        <v>2</v>
      </c>
      <c r="C265" s="76">
        <v>15</v>
      </c>
      <c r="D265" s="90" t="s">
        <v>25</v>
      </c>
      <c r="E265" s="73">
        <v>1</v>
      </c>
      <c r="F265" s="74" t="s">
        <v>55</v>
      </c>
      <c r="G265" s="73" t="s">
        <v>176</v>
      </c>
      <c r="H265" s="73" t="s">
        <v>24</v>
      </c>
      <c r="I265" s="73" t="s">
        <v>143</v>
      </c>
      <c r="J265" s="76">
        <v>4000</v>
      </c>
      <c r="K265" s="73" t="s">
        <v>165</v>
      </c>
      <c r="L265" s="91">
        <v>3.6</v>
      </c>
      <c r="M265" s="91">
        <v>3.6</v>
      </c>
      <c r="N265" s="26"/>
    </row>
    <row r="266" spans="1:14" x14ac:dyDescent="0.25">
      <c r="A266" s="251" t="s">
        <v>200</v>
      </c>
      <c r="B266" s="251"/>
      <c r="C266" s="251"/>
      <c r="D266" s="251"/>
      <c r="E266" s="251"/>
      <c r="F266" s="251"/>
      <c r="G266" s="251"/>
      <c r="H266" s="251"/>
      <c r="I266" s="251"/>
      <c r="J266" s="251"/>
      <c r="K266" s="251"/>
      <c r="L266" s="251"/>
      <c r="M266" s="251"/>
    </row>
    <row r="267" spans="1:14" ht="13.2" customHeight="1" x14ac:dyDescent="0.25">
      <c r="A267" s="236" t="s">
        <v>15</v>
      </c>
      <c r="B267" s="236"/>
      <c r="C267" s="236"/>
      <c r="D267" s="236"/>
      <c r="E267" s="236"/>
      <c r="F267" s="236"/>
      <c r="G267" s="236"/>
      <c r="H267" s="236"/>
      <c r="I267" s="236"/>
      <c r="J267" s="236"/>
      <c r="K267" s="236"/>
      <c r="L267" s="236"/>
      <c r="M267" s="236"/>
    </row>
    <row r="268" spans="1:14" ht="13.2" customHeight="1" x14ac:dyDescent="0.25">
      <c r="A268" s="50">
        <v>2</v>
      </c>
      <c r="B268" s="243" t="s">
        <v>16</v>
      </c>
      <c r="C268" s="243"/>
      <c r="D268" s="243"/>
      <c r="E268" s="243"/>
      <c r="F268" s="243"/>
      <c r="G268" s="243"/>
      <c r="H268" s="243"/>
      <c r="I268" s="243"/>
      <c r="J268" s="243"/>
      <c r="K268" s="243"/>
      <c r="L268" s="243"/>
      <c r="M268" s="243"/>
    </row>
    <row r="269" spans="1:14" ht="13.2" customHeight="1" x14ac:dyDescent="0.25">
      <c r="A269" s="50">
        <v>2</v>
      </c>
      <c r="B269" s="38">
        <v>4</v>
      </c>
      <c r="C269" s="235" t="s">
        <v>17</v>
      </c>
      <c r="D269" s="235"/>
      <c r="E269" s="235"/>
      <c r="F269" s="235"/>
      <c r="G269" s="235"/>
      <c r="H269" s="235"/>
      <c r="I269" s="235"/>
      <c r="J269" s="235"/>
      <c r="K269" s="235"/>
      <c r="L269" s="235"/>
      <c r="M269" s="235"/>
    </row>
    <row r="270" spans="1:14" ht="42" customHeight="1" x14ac:dyDescent="0.25">
      <c r="A270" s="50">
        <v>2</v>
      </c>
      <c r="B270" s="38">
        <v>4</v>
      </c>
      <c r="C270" s="43">
        <v>10</v>
      </c>
      <c r="D270" s="44" t="s">
        <v>144</v>
      </c>
      <c r="E270" s="52">
        <v>1</v>
      </c>
      <c r="F270" s="51" t="s">
        <v>35</v>
      </c>
      <c r="G270" s="52" t="s">
        <v>244</v>
      </c>
      <c r="H270" s="52" t="s">
        <v>24</v>
      </c>
      <c r="I270" s="52" t="s">
        <v>37</v>
      </c>
      <c r="J270" s="52">
        <v>34</v>
      </c>
      <c r="K270" s="52" t="s">
        <v>14</v>
      </c>
      <c r="L270" s="45">
        <v>107</v>
      </c>
      <c r="M270" s="46">
        <v>107</v>
      </c>
      <c r="N270" s="25"/>
    </row>
    <row r="271" spans="1:14" ht="13.2" customHeight="1" x14ac:dyDescent="0.25">
      <c r="A271" s="15">
        <v>6</v>
      </c>
      <c r="B271" s="246" t="s">
        <v>145</v>
      </c>
      <c r="C271" s="247"/>
      <c r="D271" s="247"/>
      <c r="E271" s="247"/>
      <c r="F271" s="247"/>
      <c r="G271" s="247"/>
      <c r="H271" s="247"/>
      <c r="I271" s="247"/>
      <c r="J271" s="247"/>
      <c r="K271" s="247"/>
      <c r="L271" s="247"/>
      <c r="M271" s="247"/>
      <c r="N271" s="25"/>
    </row>
    <row r="272" spans="1:14" ht="13.2" customHeight="1" x14ac:dyDescent="0.25">
      <c r="A272" s="40">
        <v>1</v>
      </c>
      <c r="B272" s="248" t="s">
        <v>146</v>
      </c>
      <c r="C272" s="249"/>
      <c r="D272" s="249"/>
      <c r="E272" s="249"/>
      <c r="F272" s="249"/>
      <c r="G272" s="249"/>
      <c r="H272" s="249"/>
      <c r="I272" s="249"/>
      <c r="J272" s="249"/>
      <c r="K272" s="249"/>
      <c r="L272" s="249"/>
      <c r="M272" s="250"/>
      <c r="N272" s="25"/>
    </row>
    <row r="273" spans="1:14" ht="13.2" customHeight="1" x14ac:dyDescent="0.25">
      <c r="A273" s="50">
        <v>1</v>
      </c>
      <c r="B273" s="38">
        <v>1</v>
      </c>
      <c r="C273" s="208" t="s">
        <v>207</v>
      </c>
      <c r="D273" s="209"/>
      <c r="E273" s="209"/>
      <c r="F273" s="209"/>
      <c r="G273" s="209"/>
      <c r="H273" s="209"/>
      <c r="I273" s="209"/>
      <c r="J273" s="209"/>
      <c r="K273" s="209"/>
      <c r="L273" s="209"/>
      <c r="M273" s="210"/>
      <c r="N273" s="25"/>
    </row>
    <row r="274" spans="1:14" ht="15" customHeight="1" x14ac:dyDescent="0.25">
      <c r="A274" s="271">
        <v>1</v>
      </c>
      <c r="B274" s="273">
        <v>1</v>
      </c>
      <c r="C274" s="280">
        <v>10</v>
      </c>
      <c r="D274" s="279" t="s">
        <v>246</v>
      </c>
      <c r="E274" s="219">
        <v>1</v>
      </c>
      <c r="F274" s="221" t="s">
        <v>147</v>
      </c>
      <c r="G274" s="219" t="s">
        <v>244</v>
      </c>
      <c r="H274" s="219" t="s">
        <v>24</v>
      </c>
      <c r="I274" s="219" t="s">
        <v>41</v>
      </c>
      <c r="J274" s="219">
        <v>127</v>
      </c>
      <c r="K274" s="52" t="s">
        <v>14</v>
      </c>
      <c r="L274" s="45">
        <v>30.6</v>
      </c>
      <c r="M274" s="223">
        <f>L274+L275</f>
        <v>111.80000000000001</v>
      </c>
      <c r="N274" s="25"/>
    </row>
    <row r="275" spans="1:14" ht="22.2" customHeight="1" x14ac:dyDescent="0.25">
      <c r="A275" s="271"/>
      <c r="B275" s="273"/>
      <c r="C275" s="280"/>
      <c r="D275" s="279"/>
      <c r="E275" s="220"/>
      <c r="F275" s="222"/>
      <c r="G275" s="220"/>
      <c r="H275" s="220"/>
      <c r="I275" s="220"/>
      <c r="J275" s="220"/>
      <c r="K275" s="52" t="s">
        <v>232</v>
      </c>
      <c r="L275" s="45">
        <v>81.2</v>
      </c>
      <c r="M275" s="224"/>
      <c r="N275" s="25"/>
    </row>
    <row r="276" spans="1:14" ht="13.2" customHeight="1" x14ac:dyDescent="0.25">
      <c r="A276" s="50">
        <v>2</v>
      </c>
      <c r="B276" s="237" t="s">
        <v>30</v>
      </c>
      <c r="C276" s="238"/>
      <c r="D276" s="238"/>
      <c r="E276" s="238"/>
      <c r="F276" s="238"/>
      <c r="G276" s="238"/>
      <c r="H276" s="238"/>
      <c r="I276" s="238"/>
      <c r="J276" s="238"/>
      <c r="K276" s="238"/>
      <c r="L276" s="238"/>
      <c r="M276" s="239"/>
      <c r="N276" s="25"/>
    </row>
    <row r="277" spans="1:14" x14ac:dyDescent="0.25">
      <c r="A277" s="50">
        <v>2</v>
      </c>
      <c r="B277" s="38">
        <v>2</v>
      </c>
      <c r="C277" s="240" t="s">
        <v>42</v>
      </c>
      <c r="D277" s="241"/>
      <c r="E277" s="241"/>
      <c r="F277" s="241"/>
      <c r="G277" s="241"/>
      <c r="H277" s="241"/>
      <c r="I277" s="241"/>
      <c r="J277" s="241"/>
      <c r="K277" s="241"/>
      <c r="L277" s="241"/>
      <c r="M277" s="242"/>
      <c r="N277" s="25"/>
    </row>
    <row r="278" spans="1:14" ht="27.6" customHeight="1" x14ac:dyDescent="0.25">
      <c r="A278" s="50">
        <v>2</v>
      </c>
      <c r="B278" s="38">
        <v>2</v>
      </c>
      <c r="C278" s="43">
        <v>10</v>
      </c>
      <c r="D278" s="44" t="s">
        <v>148</v>
      </c>
      <c r="E278" s="52">
        <v>1</v>
      </c>
      <c r="F278" s="51" t="s">
        <v>44</v>
      </c>
      <c r="G278" s="52" t="s">
        <v>244</v>
      </c>
      <c r="H278" s="52" t="s">
        <v>24</v>
      </c>
      <c r="I278" s="52" t="s">
        <v>45</v>
      </c>
      <c r="J278" s="52">
        <v>286</v>
      </c>
      <c r="K278" s="52" t="s">
        <v>14</v>
      </c>
      <c r="L278" s="45">
        <v>32.299999999999997</v>
      </c>
      <c r="M278" s="45">
        <v>32.299999999999997</v>
      </c>
      <c r="N278" s="25"/>
    </row>
    <row r="279" spans="1:14" ht="12" customHeight="1" x14ac:dyDescent="0.25">
      <c r="A279" s="50">
        <v>3</v>
      </c>
      <c r="B279" s="243" t="s">
        <v>32</v>
      </c>
      <c r="C279" s="243"/>
      <c r="D279" s="243"/>
      <c r="E279" s="243"/>
      <c r="F279" s="243"/>
      <c r="G279" s="243"/>
      <c r="H279" s="243"/>
      <c r="I279" s="243"/>
      <c r="J279" s="243"/>
      <c r="K279" s="243"/>
      <c r="L279" s="243"/>
      <c r="M279" s="243"/>
      <c r="N279" s="25"/>
    </row>
    <row r="280" spans="1:14" ht="12" customHeight="1" x14ac:dyDescent="0.25">
      <c r="A280" s="50">
        <v>3</v>
      </c>
      <c r="B280" s="38">
        <v>3</v>
      </c>
      <c r="C280" s="235" t="s">
        <v>149</v>
      </c>
      <c r="D280" s="235"/>
      <c r="E280" s="235"/>
      <c r="F280" s="235"/>
      <c r="G280" s="235"/>
      <c r="H280" s="235"/>
      <c r="I280" s="235"/>
      <c r="J280" s="235"/>
      <c r="K280" s="235"/>
      <c r="L280" s="235"/>
      <c r="M280" s="235"/>
      <c r="N280" s="25"/>
    </row>
    <row r="281" spans="1:14" ht="60" customHeight="1" x14ac:dyDescent="0.25">
      <c r="A281" s="50">
        <v>3</v>
      </c>
      <c r="B281" s="38">
        <v>3</v>
      </c>
      <c r="C281" s="43">
        <v>1</v>
      </c>
      <c r="D281" s="44" t="s">
        <v>102</v>
      </c>
      <c r="E281" s="52">
        <v>1</v>
      </c>
      <c r="F281" s="51" t="s">
        <v>92</v>
      </c>
      <c r="G281" s="52" t="s">
        <v>244</v>
      </c>
      <c r="H281" s="52" t="s">
        <v>27</v>
      </c>
      <c r="I281" s="52" t="s">
        <v>138</v>
      </c>
      <c r="J281" s="52">
        <v>37</v>
      </c>
      <c r="K281" s="52" t="s">
        <v>14</v>
      </c>
      <c r="L281" s="45">
        <v>15</v>
      </c>
      <c r="M281" s="46">
        <v>15</v>
      </c>
      <c r="N281" s="25"/>
    </row>
    <row r="282" spans="1:14" ht="13.2" customHeight="1" x14ac:dyDescent="0.25">
      <c r="A282" s="244" t="s">
        <v>19</v>
      </c>
      <c r="B282" s="245"/>
      <c r="C282" s="245"/>
      <c r="D282" s="245"/>
      <c r="E282" s="245"/>
      <c r="F282" s="245"/>
      <c r="G282" s="245"/>
      <c r="H282" s="245"/>
      <c r="I282" s="245"/>
      <c r="J282" s="245"/>
      <c r="K282" s="245"/>
      <c r="L282" s="245"/>
      <c r="M282" s="246"/>
      <c r="N282" s="25"/>
    </row>
    <row r="283" spans="1:14" ht="13.2" customHeight="1" x14ac:dyDescent="0.25">
      <c r="A283" s="50">
        <v>1</v>
      </c>
      <c r="B283" s="243" t="s">
        <v>150</v>
      </c>
      <c r="C283" s="243"/>
      <c r="D283" s="243"/>
      <c r="E283" s="243"/>
      <c r="F283" s="243"/>
      <c r="G283" s="243"/>
      <c r="H283" s="243"/>
      <c r="I283" s="243"/>
      <c r="J283" s="243"/>
      <c r="K283" s="243"/>
      <c r="L283" s="243"/>
      <c r="M283" s="243"/>
      <c r="N283" s="25"/>
    </row>
    <row r="284" spans="1:14" ht="12" customHeight="1" x14ac:dyDescent="0.25">
      <c r="A284" s="50">
        <v>1</v>
      </c>
      <c r="B284" s="38">
        <v>1</v>
      </c>
      <c r="C284" s="235" t="s">
        <v>21</v>
      </c>
      <c r="D284" s="235"/>
      <c r="E284" s="235"/>
      <c r="F284" s="235"/>
      <c r="G284" s="235"/>
      <c r="H284" s="235"/>
      <c r="I284" s="235"/>
      <c r="J284" s="235"/>
      <c r="K284" s="235"/>
      <c r="L284" s="235"/>
      <c r="M284" s="235"/>
      <c r="N284" s="25"/>
    </row>
    <row r="285" spans="1:14" s="18" customFormat="1" ht="21" customHeight="1" x14ac:dyDescent="0.25">
      <c r="A285" s="211">
        <v>1</v>
      </c>
      <c r="B285" s="213">
        <v>1</v>
      </c>
      <c r="C285" s="215">
        <v>13</v>
      </c>
      <c r="D285" s="217" t="s">
        <v>154</v>
      </c>
      <c r="E285" s="219">
        <v>1</v>
      </c>
      <c r="F285" s="221" t="s">
        <v>47</v>
      </c>
      <c r="G285" s="219" t="s">
        <v>170</v>
      </c>
      <c r="H285" s="219" t="s">
        <v>24</v>
      </c>
      <c r="I285" s="219" t="s">
        <v>49</v>
      </c>
      <c r="J285" s="219">
        <v>1</v>
      </c>
      <c r="K285" s="52" t="s">
        <v>14</v>
      </c>
      <c r="L285" s="45">
        <v>96.4</v>
      </c>
      <c r="M285" s="223">
        <f>L285+L286</f>
        <v>98.100000000000009</v>
      </c>
      <c r="N285" s="25"/>
    </row>
    <row r="286" spans="1:14" ht="13.2" customHeight="1" x14ac:dyDescent="0.25">
      <c r="A286" s="212"/>
      <c r="B286" s="214"/>
      <c r="C286" s="216"/>
      <c r="D286" s="218"/>
      <c r="E286" s="220"/>
      <c r="F286" s="222"/>
      <c r="G286" s="220"/>
      <c r="H286" s="220"/>
      <c r="I286" s="220"/>
      <c r="J286" s="220"/>
      <c r="K286" s="52" t="s">
        <v>166</v>
      </c>
      <c r="L286" s="45">
        <v>1.7</v>
      </c>
      <c r="M286" s="224"/>
      <c r="N286" s="25"/>
    </row>
    <row r="287" spans="1:14" ht="11.4" customHeight="1" x14ac:dyDescent="0.25">
      <c r="A287" s="39">
        <v>1</v>
      </c>
      <c r="B287" s="38">
        <v>2</v>
      </c>
      <c r="C287" s="240" t="s">
        <v>151</v>
      </c>
      <c r="D287" s="241"/>
      <c r="E287" s="241"/>
      <c r="F287" s="241"/>
      <c r="G287" s="241"/>
      <c r="H287" s="241"/>
      <c r="I287" s="241"/>
      <c r="J287" s="241"/>
      <c r="K287" s="241"/>
      <c r="L287" s="241"/>
      <c r="M287" s="242"/>
      <c r="N287" s="25"/>
    </row>
    <row r="288" spans="1:14" ht="23.4" customHeight="1" x14ac:dyDescent="0.25">
      <c r="A288" s="50">
        <v>1</v>
      </c>
      <c r="B288" s="38">
        <v>2</v>
      </c>
      <c r="C288" s="43">
        <v>10</v>
      </c>
      <c r="D288" s="44" t="s">
        <v>50</v>
      </c>
      <c r="E288" s="52">
        <v>1</v>
      </c>
      <c r="F288" s="51" t="s">
        <v>95</v>
      </c>
      <c r="G288" s="52" t="s">
        <v>171</v>
      </c>
      <c r="H288" s="52" t="s">
        <v>24</v>
      </c>
      <c r="I288" s="52" t="s">
        <v>267</v>
      </c>
      <c r="J288" s="52">
        <v>1</v>
      </c>
      <c r="K288" s="52" t="s">
        <v>165</v>
      </c>
      <c r="L288" s="45">
        <v>20.399999999999999</v>
      </c>
      <c r="M288" s="45">
        <v>20.399999999999999</v>
      </c>
      <c r="N288" s="25"/>
    </row>
    <row r="289" spans="1:14" s="18" customFormat="1" ht="18" customHeight="1" x14ac:dyDescent="0.25">
      <c r="A289" s="211">
        <v>1</v>
      </c>
      <c r="B289" s="213">
        <v>2</v>
      </c>
      <c r="C289" s="215">
        <v>13</v>
      </c>
      <c r="D289" s="217" t="s">
        <v>152</v>
      </c>
      <c r="E289" s="219">
        <v>1</v>
      </c>
      <c r="F289" s="221" t="s">
        <v>55</v>
      </c>
      <c r="G289" s="219" t="s">
        <v>172</v>
      </c>
      <c r="H289" s="219" t="s">
        <v>24</v>
      </c>
      <c r="I289" s="219" t="s">
        <v>153</v>
      </c>
      <c r="J289" s="219">
        <v>1</v>
      </c>
      <c r="K289" s="52" t="s">
        <v>167</v>
      </c>
      <c r="L289" s="45">
        <v>5.9</v>
      </c>
      <c r="M289" s="223">
        <f>L289+L290</f>
        <v>30.4</v>
      </c>
      <c r="N289" s="25"/>
    </row>
    <row r="290" spans="1:14" ht="25.5" customHeight="1" x14ac:dyDescent="0.25">
      <c r="A290" s="212"/>
      <c r="B290" s="214"/>
      <c r="C290" s="216"/>
      <c r="D290" s="218"/>
      <c r="E290" s="220"/>
      <c r="F290" s="222"/>
      <c r="G290" s="220"/>
      <c r="H290" s="220"/>
      <c r="I290" s="220"/>
      <c r="J290" s="220"/>
      <c r="K290" s="52" t="s">
        <v>14</v>
      </c>
      <c r="L290" s="45">
        <v>24.5</v>
      </c>
      <c r="M290" s="224"/>
      <c r="N290" s="25"/>
    </row>
    <row r="291" spans="1:14" s="10" customFormat="1" ht="25.95" customHeight="1" x14ac:dyDescent="0.25">
      <c r="A291" s="50">
        <v>1</v>
      </c>
      <c r="B291" s="38">
        <v>2</v>
      </c>
      <c r="C291" s="43">
        <v>15</v>
      </c>
      <c r="D291" s="44" t="s">
        <v>25</v>
      </c>
      <c r="E291" s="52">
        <v>1</v>
      </c>
      <c r="F291" s="51" t="s">
        <v>55</v>
      </c>
      <c r="G291" s="52" t="s">
        <v>245</v>
      </c>
      <c r="H291" s="52" t="s">
        <v>24</v>
      </c>
      <c r="I291" s="52" t="s">
        <v>153</v>
      </c>
      <c r="J291" s="52">
        <v>1</v>
      </c>
      <c r="K291" s="52" t="s">
        <v>165</v>
      </c>
      <c r="L291" s="45">
        <v>0.5</v>
      </c>
      <c r="M291" s="45">
        <v>0.5</v>
      </c>
      <c r="N291" s="9"/>
    </row>
    <row r="292" spans="1:14" s="10" customFormat="1" ht="13.2" customHeight="1" x14ac:dyDescent="0.25">
      <c r="A292" s="50">
        <v>2</v>
      </c>
      <c r="B292" s="205" t="s">
        <v>26</v>
      </c>
      <c r="C292" s="206"/>
      <c r="D292" s="206"/>
      <c r="E292" s="206"/>
      <c r="F292" s="206"/>
      <c r="G292" s="206"/>
      <c r="H292" s="206"/>
      <c r="I292" s="206"/>
      <c r="J292" s="206"/>
      <c r="K292" s="206"/>
      <c r="L292" s="206"/>
      <c r="M292" s="207"/>
      <c r="N292" s="9"/>
    </row>
    <row r="293" spans="1:14" s="10" customFormat="1" ht="13.2" customHeight="1" x14ac:dyDescent="0.25">
      <c r="A293" s="50">
        <v>2</v>
      </c>
      <c r="B293" s="38">
        <v>2</v>
      </c>
      <c r="C293" s="208" t="s">
        <v>221</v>
      </c>
      <c r="D293" s="209"/>
      <c r="E293" s="209"/>
      <c r="F293" s="209"/>
      <c r="G293" s="209"/>
      <c r="H293" s="209"/>
      <c r="I293" s="209"/>
      <c r="J293" s="209"/>
      <c r="K293" s="209"/>
      <c r="L293" s="209"/>
      <c r="M293" s="210"/>
      <c r="N293" s="9"/>
    </row>
    <row r="294" spans="1:14" s="10" customFormat="1" ht="27.6" customHeight="1" x14ac:dyDescent="0.25">
      <c r="A294" s="211">
        <v>2</v>
      </c>
      <c r="B294" s="213">
        <v>2</v>
      </c>
      <c r="C294" s="215">
        <v>2</v>
      </c>
      <c r="D294" s="217" t="s">
        <v>222</v>
      </c>
      <c r="E294" s="32">
        <v>1</v>
      </c>
      <c r="F294" s="33" t="s">
        <v>223</v>
      </c>
      <c r="G294" s="320" t="s">
        <v>170</v>
      </c>
      <c r="H294" s="32" t="s">
        <v>224</v>
      </c>
      <c r="I294" s="32" t="s">
        <v>225</v>
      </c>
      <c r="J294" s="32">
        <v>1</v>
      </c>
      <c r="K294" s="219" t="s">
        <v>247</v>
      </c>
      <c r="L294" s="254">
        <v>16.2</v>
      </c>
      <c r="M294" s="254">
        <v>16.2</v>
      </c>
      <c r="N294" s="9"/>
    </row>
    <row r="295" spans="1:14" s="10" customFormat="1" ht="44.25" customHeight="1" x14ac:dyDescent="0.25">
      <c r="A295" s="306"/>
      <c r="B295" s="307"/>
      <c r="C295" s="308"/>
      <c r="D295" s="327"/>
      <c r="E295" s="32">
        <v>2</v>
      </c>
      <c r="F295" s="33" t="s">
        <v>226</v>
      </c>
      <c r="G295" s="321"/>
      <c r="H295" s="32" t="s">
        <v>18</v>
      </c>
      <c r="I295" s="32" t="s">
        <v>227</v>
      </c>
      <c r="J295" s="32">
        <v>100</v>
      </c>
      <c r="K295" s="220"/>
      <c r="L295" s="255"/>
      <c r="M295" s="268"/>
      <c r="N295" s="9"/>
    </row>
    <row r="296" spans="1:14" x14ac:dyDescent="0.25">
      <c r="A296" s="251" t="s">
        <v>201</v>
      </c>
      <c r="B296" s="251"/>
      <c r="C296" s="251"/>
      <c r="D296" s="251"/>
      <c r="E296" s="251"/>
      <c r="F296" s="251"/>
      <c r="G296" s="251"/>
      <c r="H296" s="251"/>
      <c r="I296" s="251"/>
      <c r="J296" s="251"/>
      <c r="K296" s="251"/>
      <c r="L296" s="251"/>
      <c r="M296" s="251"/>
    </row>
    <row r="297" spans="1:14" s="24" customFormat="1" x14ac:dyDescent="0.25">
      <c r="A297" s="176" t="s">
        <v>13</v>
      </c>
      <c r="B297" s="176"/>
      <c r="C297" s="176"/>
      <c r="D297" s="176"/>
      <c r="E297" s="176"/>
      <c r="F297" s="176"/>
      <c r="G297" s="176"/>
      <c r="H297" s="176"/>
      <c r="I297" s="176"/>
      <c r="J297" s="176"/>
      <c r="K297" s="176"/>
      <c r="L297" s="176"/>
      <c r="M297" s="176"/>
      <c r="N297" s="26"/>
    </row>
    <row r="298" spans="1:14" s="24" customFormat="1" x14ac:dyDescent="0.25">
      <c r="A298" s="142">
        <v>4</v>
      </c>
      <c r="B298" s="155" t="s">
        <v>280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26"/>
    </row>
    <row r="299" spans="1:14" s="24" customFormat="1" x14ac:dyDescent="0.25">
      <c r="A299" s="142">
        <v>4</v>
      </c>
      <c r="B299" s="143">
        <v>4</v>
      </c>
      <c r="C299" s="146" t="s">
        <v>281</v>
      </c>
      <c r="D299" s="146"/>
      <c r="E299" s="146"/>
      <c r="F299" s="146"/>
      <c r="G299" s="146"/>
      <c r="H299" s="146"/>
      <c r="I299" s="146"/>
      <c r="J299" s="146"/>
      <c r="K299" s="146"/>
      <c r="L299" s="146"/>
      <c r="M299" s="146"/>
      <c r="N299" s="26"/>
    </row>
    <row r="300" spans="1:14" s="24" customFormat="1" ht="51" x14ac:dyDescent="0.25">
      <c r="A300" s="137">
        <v>4</v>
      </c>
      <c r="B300" s="138">
        <v>4</v>
      </c>
      <c r="C300" s="139">
        <v>1</v>
      </c>
      <c r="D300" s="140" t="s">
        <v>282</v>
      </c>
      <c r="E300" s="141">
        <v>1</v>
      </c>
      <c r="F300" s="127" t="s">
        <v>283</v>
      </c>
      <c r="G300" s="145" t="s">
        <v>168</v>
      </c>
      <c r="H300" s="145" t="s">
        <v>24</v>
      </c>
      <c r="I300" s="145" t="s">
        <v>284</v>
      </c>
      <c r="J300" s="145">
        <v>1</v>
      </c>
      <c r="K300" s="141" t="s">
        <v>14</v>
      </c>
      <c r="L300" s="144">
        <v>12</v>
      </c>
      <c r="M300" s="144">
        <v>12</v>
      </c>
      <c r="N300" s="26"/>
    </row>
    <row r="301" spans="1:14" ht="13.2" customHeight="1" x14ac:dyDescent="0.25">
      <c r="A301" s="176" t="s">
        <v>15</v>
      </c>
      <c r="B301" s="176"/>
      <c r="C301" s="176"/>
      <c r="D301" s="176"/>
      <c r="E301" s="176"/>
      <c r="F301" s="176"/>
      <c r="G301" s="176"/>
      <c r="H301" s="176"/>
      <c r="I301" s="176"/>
      <c r="J301" s="176"/>
      <c r="K301" s="176"/>
      <c r="L301" s="176"/>
      <c r="M301" s="176"/>
    </row>
    <row r="302" spans="1:14" ht="13.2" customHeight="1" x14ac:dyDescent="0.25">
      <c r="A302" s="58">
        <v>2</v>
      </c>
      <c r="B302" s="155" t="s">
        <v>16</v>
      </c>
      <c r="C302" s="155"/>
      <c r="D302" s="155"/>
      <c r="E302" s="155"/>
      <c r="F302" s="155"/>
      <c r="G302" s="155"/>
      <c r="H302" s="155"/>
      <c r="I302" s="155"/>
      <c r="J302" s="155"/>
      <c r="K302" s="155"/>
      <c r="L302" s="155"/>
      <c r="M302" s="155"/>
    </row>
    <row r="303" spans="1:14" ht="13.2" customHeight="1" x14ac:dyDescent="0.25">
      <c r="A303" s="58">
        <v>2</v>
      </c>
      <c r="B303" s="59">
        <v>4</v>
      </c>
      <c r="C303" s="146" t="s">
        <v>17</v>
      </c>
      <c r="D303" s="146"/>
      <c r="E303" s="146"/>
      <c r="F303" s="146"/>
      <c r="G303" s="146"/>
      <c r="H303" s="146"/>
      <c r="I303" s="146"/>
      <c r="J303" s="146"/>
      <c r="K303" s="146"/>
      <c r="L303" s="146"/>
      <c r="M303" s="146"/>
    </row>
    <row r="304" spans="1:14" ht="31.2" customHeight="1" x14ac:dyDescent="0.25">
      <c r="A304" s="58">
        <v>2</v>
      </c>
      <c r="B304" s="59">
        <v>4</v>
      </c>
      <c r="C304" s="60">
        <v>11</v>
      </c>
      <c r="D304" s="62" t="s">
        <v>155</v>
      </c>
      <c r="E304" s="21">
        <v>1</v>
      </c>
      <c r="F304" s="53" t="s">
        <v>156</v>
      </c>
      <c r="G304" s="21" t="s">
        <v>168</v>
      </c>
      <c r="H304" s="21" t="s">
        <v>24</v>
      </c>
      <c r="I304" s="21" t="s">
        <v>37</v>
      </c>
      <c r="J304" s="60">
        <v>51.71</v>
      </c>
      <c r="K304" s="21" t="s">
        <v>14</v>
      </c>
      <c r="L304" s="19">
        <v>84.3</v>
      </c>
      <c r="M304" s="61">
        <v>84.3</v>
      </c>
      <c r="N304" s="25"/>
    </row>
    <row r="305" spans="1:14" ht="13.2" customHeight="1" x14ac:dyDescent="0.25">
      <c r="A305" s="176" t="s">
        <v>29</v>
      </c>
      <c r="B305" s="176"/>
      <c r="C305" s="176"/>
      <c r="D305" s="176"/>
      <c r="E305" s="176"/>
      <c r="F305" s="176"/>
      <c r="G305" s="176"/>
      <c r="H305" s="176"/>
      <c r="I305" s="176"/>
      <c r="J305" s="176"/>
      <c r="K305" s="176"/>
      <c r="L305" s="176"/>
      <c r="M305" s="176"/>
      <c r="N305" s="25"/>
    </row>
    <row r="306" spans="1:14" ht="13.2" customHeight="1" x14ac:dyDescent="0.25">
      <c r="A306" s="58">
        <v>1</v>
      </c>
      <c r="B306" s="155" t="s">
        <v>38</v>
      </c>
      <c r="C306" s="155"/>
      <c r="D306" s="155"/>
      <c r="E306" s="155"/>
      <c r="F306" s="155"/>
      <c r="G306" s="155"/>
      <c r="H306" s="155"/>
      <c r="I306" s="155"/>
      <c r="J306" s="155"/>
      <c r="K306" s="155"/>
      <c r="L306" s="155"/>
      <c r="M306" s="155"/>
      <c r="N306" s="25"/>
    </row>
    <row r="307" spans="1:14" ht="13.2" customHeight="1" x14ac:dyDescent="0.25">
      <c r="A307" s="58">
        <v>1</v>
      </c>
      <c r="B307" s="59">
        <v>1</v>
      </c>
      <c r="C307" s="146" t="s">
        <v>207</v>
      </c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25"/>
    </row>
    <row r="308" spans="1:14" ht="12.75" customHeight="1" x14ac:dyDescent="0.25">
      <c r="A308" s="189">
        <v>1</v>
      </c>
      <c r="B308" s="190">
        <v>1</v>
      </c>
      <c r="C308" s="191">
        <v>11</v>
      </c>
      <c r="D308" s="147" t="s">
        <v>157</v>
      </c>
      <c r="E308" s="148">
        <v>1</v>
      </c>
      <c r="F308" s="150" t="s">
        <v>40</v>
      </c>
      <c r="G308" s="148" t="s">
        <v>168</v>
      </c>
      <c r="H308" s="148" t="s">
        <v>24</v>
      </c>
      <c r="I308" s="148" t="s">
        <v>41</v>
      </c>
      <c r="J308" s="163">
        <v>159</v>
      </c>
      <c r="K308" s="21" t="s">
        <v>14</v>
      </c>
      <c r="L308" s="19">
        <v>40</v>
      </c>
      <c r="M308" s="153">
        <f>L308+L309</f>
        <v>137.30000000000001</v>
      </c>
      <c r="N308" s="25"/>
    </row>
    <row r="309" spans="1:14" x14ac:dyDescent="0.25">
      <c r="A309" s="189"/>
      <c r="B309" s="190"/>
      <c r="C309" s="191"/>
      <c r="D309" s="147"/>
      <c r="E309" s="149"/>
      <c r="F309" s="151"/>
      <c r="G309" s="149"/>
      <c r="H309" s="149"/>
      <c r="I309" s="149"/>
      <c r="J309" s="164"/>
      <c r="K309" s="21" t="s">
        <v>232</v>
      </c>
      <c r="L309" s="19">
        <v>97.3</v>
      </c>
      <c r="M309" s="156"/>
      <c r="N309" s="25"/>
    </row>
    <row r="310" spans="1:14" ht="13.2" customHeight="1" x14ac:dyDescent="0.25">
      <c r="A310" s="58">
        <v>2</v>
      </c>
      <c r="B310" s="155" t="s">
        <v>30</v>
      </c>
      <c r="C310" s="155"/>
      <c r="D310" s="155"/>
      <c r="E310" s="155"/>
      <c r="F310" s="155"/>
      <c r="G310" s="155"/>
      <c r="H310" s="155"/>
      <c r="I310" s="155"/>
      <c r="J310" s="155"/>
      <c r="K310" s="155"/>
      <c r="L310" s="155"/>
      <c r="M310" s="155"/>
      <c r="N310" s="25"/>
    </row>
    <row r="311" spans="1:14" ht="13.2" customHeight="1" x14ac:dyDescent="0.25">
      <c r="A311" s="58">
        <v>2</v>
      </c>
      <c r="B311" s="59">
        <v>2</v>
      </c>
      <c r="C311" s="146" t="s">
        <v>42</v>
      </c>
      <c r="D311" s="146"/>
      <c r="E311" s="146"/>
      <c r="F311" s="146"/>
      <c r="G311" s="146"/>
      <c r="H311" s="146"/>
      <c r="I311" s="146"/>
      <c r="J311" s="146"/>
      <c r="K311" s="146"/>
      <c r="L311" s="146"/>
      <c r="M311" s="146"/>
      <c r="N311" s="25"/>
    </row>
    <row r="312" spans="1:14" ht="28.2" customHeight="1" x14ac:dyDescent="0.25">
      <c r="A312" s="58">
        <v>2</v>
      </c>
      <c r="B312" s="59">
        <v>2</v>
      </c>
      <c r="C312" s="60">
        <v>11</v>
      </c>
      <c r="D312" s="62" t="s">
        <v>158</v>
      </c>
      <c r="E312" s="21">
        <v>1</v>
      </c>
      <c r="F312" s="53" t="s">
        <v>44</v>
      </c>
      <c r="G312" s="21" t="s">
        <v>168</v>
      </c>
      <c r="H312" s="21" t="s">
        <v>24</v>
      </c>
      <c r="I312" s="21" t="s">
        <v>45</v>
      </c>
      <c r="J312" s="60">
        <v>365</v>
      </c>
      <c r="K312" s="21" t="s">
        <v>14</v>
      </c>
      <c r="L312" s="19">
        <v>44.1</v>
      </c>
      <c r="M312" s="19">
        <v>44.1</v>
      </c>
      <c r="N312" s="25"/>
    </row>
    <row r="313" spans="1:14" ht="13.2" customHeight="1" x14ac:dyDescent="0.25">
      <c r="A313" s="58">
        <v>3</v>
      </c>
      <c r="B313" s="155" t="s">
        <v>32</v>
      </c>
      <c r="C313" s="155"/>
      <c r="D313" s="155"/>
      <c r="E313" s="155"/>
      <c r="F313" s="155"/>
      <c r="G313" s="155"/>
      <c r="H313" s="155"/>
      <c r="I313" s="155"/>
      <c r="J313" s="155"/>
      <c r="K313" s="155"/>
      <c r="L313" s="155"/>
      <c r="M313" s="155"/>
      <c r="N313" s="25"/>
    </row>
    <row r="314" spans="1:14" ht="13.2" customHeight="1" x14ac:dyDescent="0.25">
      <c r="A314" s="58">
        <v>3</v>
      </c>
      <c r="B314" s="59">
        <v>3</v>
      </c>
      <c r="C314" s="146" t="s">
        <v>33</v>
      </c>
      <c r="D314" s="146"/>
      <c r="E314" s="146"/>
      <c r="F314" s="146"/>
      <c r="G314" s="146"/>
      <c r="H314" s="146"/>
      <c r="I314" s="146"/>
      <c r="J314" s="146"/>
      <c r="K314" s="146"/>
      <c r="L314" s="146"/>
      <c r="M314" s="146"/>
      <c r="N314" s="25"/>
    </row>
    <row r="315" spans="1:14" ht="61.2" x14ac:dyDescent="0.25">
      <c r="A315" s="58">
        <v>3</v>
      </c>
      <c r="B315" s="59">
        <v>3</v>
      </c>
      <c r="C315" s="60">
        <v>1</v>
      </c>
      <c r="D315" s="62" t="s">
        <v>102</v>
      </c>
      <c r="E315" s="21">
        <v>1</v>
      </c>
      <c r="F315" s="53" t="s">
        <v>159</v>
      </c>
      <c r="G315" s="21" t="s">
        <v>168</v>
      </c>
      <c r="H315" s="21" t="s">
        <v>22</v>
      </c>
      <c r="I315" s="21" t="s">
        <v>103</v>
      </c>
      <c r="J315" s="60">
        <v>1</v>
      </c>
      <c r="K315" s="21" t="s">
        <v>14</v>
      </c>
      <c r="L315" s="19">
        <v>5</v>
      </c>
      <c r="M315" s="19">
        <v>5</v>
      </c>
      <c r="N315" s="25"/>
    </row>
    <row r="316" spans="1:14" s="24" customFormat="1" ht="13.2" customHeight="1" x14ac:dyDescent="0.25">
      <c r="A316" s="176" t="s">
        <v>19</v>
      </c>
      <c r="B316" s="176"/>
      <c r="C316" s="176"/>
      <c r="D316" s="176"/>
      <c r="E316" s="176"/>
      <c r="F316" s="176"/>
      <c r="G316" s="176"/>
      <c r="H316" s="176"/>
      <c r="I316" s="176"/>
      <c r="J316" s="176"/>
      <c r="K316" s="176"/>
      <c r="L316" s="176"/>
      <c r="M316" s="176"/>
      <c r="N316" s="25"/>
    </row>
    <row r="317" spans="1:14" ht="13.2" customHeight="1" x14ac:dyDescent="0.25">
      <c r="A317" s="58">
        <v>1</v>
      </c>
      <c r="B317" s="155" t="s">
        <v>20</v>
      </c>
      <c r="C317" s="155"/>
      <c r="D317" s="155"/>
      <c r="E317" s="155"/>
      <c r="F317" s="155"/>
      <c r="G317" s="155"/>
      <c r="H317" s="155"/>
      <c r="I317" s="155"/>
      <c r="J317" s="155"/>
      <c r="K317" s="155"/>
      <c r="L317" s="155"/>
      <c r="M317" s="155"/>
      <c r="N317" s="25"/>
    </row>
    <row r="318" spans="1:14" ht="13.2" customHeight="1" x14ac:dyDescent="0.25">
      <c r="A318" s="58">
        <v>1</v>
      </c>
      <c r="B318" s="59">
        <v>1</v>
      </c>
      <c r="C318" s="146" t="s">
        <v>21</v>
      </c>
      <c r="D318" s="146"/>
      <c r="E318" s="146"/>
      <c r="F318" s="146"/>
      <c r="G318" s="146"/>
      <c r="H318" s="146"/>
      <c r="I318" s="146"/>
      <c r="J318" s="146"/>
      <c r="K318" s="146"/>
      <c r="L318" s="146"/>
      <c r="M318" s="146"/>
      <c r="N318" s="25"/>
    </row>
    <row r="319" spans="1:14" ht="30.6" customHeight="1" x14ac:dyDescent="0.25">
      <c r="A319" s="58">
        <v>1</v>
      </c>
      <c r="B319" s="59">
        <v>1</v>
      </c>
      <c r="C319" s="60">
        <v>14</v>
      </c>
      <c r="D319" s="62" t="s">
        <v>160</v>
      </c>
      <c r="E319" s="21">
        <v>1</v>
      </c>
      <c r="F319" s="53" t="s">
        <v>161</v>
      </c>
      <c r="G319" s="21" t="s">
        <v>169</v>
      </c>
      <c r="H319" s="21" t="s">
        <v>24</v>
      </c>
      <c r="I319" s="21" t="s">
        <v>49</v>
      </c>
      <c r="J319" s="60">
        <v>1</v>
      </c>
      <c r="K319" s="21" t="s">
        <v>14</v>
      </c>
      <c r="L319" s="19">
        <v>111.8</v>
      </c>
      <c r="M319" s="61">
        <v>111.8</v>
      </c>
      <c r="N319" s="25"/>
    </row>
    <row r="320" spans="1:14" x14ac:dyDescent="0.25">
      <c r="A320" s="58">
        <v>1</v>
      </c>
      <c r="B320" s="59">
        <v>2</v>
      </c>
      <c r="C320" s="146" t="s">
        <v>23</v>
      </c>
      <c r="D320" s="146"/>
      <c r="E320" s="146"/>
      <c r="F320" s="146"/>
      <c r="G320" s="146"/>
      <c r="H320" s="146"/>
      <c r="I320" s="146"/>
      <c r="J320" s="146"/>
      <c r="K320" s="146"/>
      <c r="L320" s="146"/>
      <c r="M320" s="146"/>
      <c r="N320" s="25"/>
    </row>
    <row r="321" spans="1:14" ht="30.6" customHeight="1" x14ac:dyDescent="0.25">
      <c r="A321" s="58">
        <v>1</v>
      </c>
      <c r="B321" s="59">
        <v>2</v>
      </c>
      <c r="C321" s="60">
        <v>10</v>
      </c>
      <c r="D321" s="62" t="s">
        <v>50</v>
      </c>
      <c r="E321" s="21">
        <v>1</v>
      </c>
      <c r="F321" s="75" t="s">
        <v>95</v>
      </c>
      <c r="G321" s="98" t="s">
        <v>162</v>
      </c>
      <c r="H321" s="21" t="s">
        <v>24</v>
      </c>
      <c r="I321" s="21" t="s">
        <v>53</v>
      </c>
      <c r="J321" s="60">
        <v>594</v>
      </c>
      <c r="K321" s="21" t="s">
        <v>165</v>
      </c>
      <c r="L321" s="19">
        <v>21.3</v>
      </c>
      <c r="M321" s="61">
        <v>21.3</v>
      </c>
      <c r="N321" s="25"/>
    </row>
    <row r="322" spans="1:14" x14ac:dyDescent="0.25">
      <c r="A322" s="189">
        <v>1</v>
      </c>
      <c r="B322" s="190">
        <v>2</v>
      </c>
      <c r="C322" s="191">
        <v>13</v>
      </c>
      <c r="D322" s="147" t="s">
        <v>54</v>
      </c>
      <c r="E322" s="148">
        <v>1</v>
      </c>
      <c r="F322" s="225" t="s">
        <v>55</v>
      </c>
      <c r="G322" s="152" t="s">
        <v>163</v>
      </c>
      <c r="H322" s="148" t="s">
        <v>24</v>
      </c>
      <c r="I322" s="148" t="s">
        <v>28</v>
      </c>
      <c r="J322" s="163">
        <v>1</v>
      </c>
      <c r="K322" s="21" t="s">
        <v>167</v>
      </c>
      <c r="L322" s="19">
        <v>5.9</v>
      </c>
      <c r="M322" s="153">
        <f>L322+L323</f>
        <v>31.200000000000003</v>
      </c>
      <c r="N322" s="25"/>
    </row>
    <row r="323" spans="1:14" ht="17.25" customHeight="1" x14ac:dyDescent="0.25">
      <c r="A323" s="189"/>
      <c r="B323" s="190"/>
      <c r="C323" s="191"/>
      <c r="D323" s="147"/>
      <c r="E323" s="149"/>
      <c r="F323" s="225"/>
      <c r="G323" s="152"/>
      <c r="H323" s="149"/>
      <c r="I323" s="149"/>
      <c r="J323" s="164"/>
      <c r="K323" s="21" t="s">
        <v>14</v>
      </c>
      <c r="L323" s="19">
        <v>25.3</v>
      </c>
      <c r="M323" s="154"/>
      <c r="N323" s="25"/>
    </row>
    <row r="324" spans="1:14" ht="24.6" customHeight="1" x14ac:dyDescent="0.25">
      <c r="A324" s="58">
        <v>1</v>
      </c>
      <c r="B324" s="59">
        <v>2</v>
      </c>
      <c r="C324" s="60">
        <v>15</v>
      </c>
      <c r="D324" s="62" t="s">
        <v>25</v>
      </c>
      <c r="E324" s="21">
        <v>1</v>
      </c>
      <c r="F324" s="75" t="s">
        <v>55</v>
      </c>
      <c r="G324" s="98" t="s">
        <v>205</v>
      </c>
      <c r="H324" s="21" t="s">
        <v>24</v>
      </c>
      <c r="I324" s="21" t="s">
        <v>28</v>
      </c>
      <c r="J324" s="60">
        <v>1</v>
      </c>
      <c r="K324" s="21" t="s">
        <v>165</v>
      </c>
      <c r="L324" s="19">
        <v>1.5</v>
      </c>
      <c r="M324" s="19">
        <v>1.5</v>
      </c>
      <c r="N324" s="25"/>
    </row>
    <row r="326" spans="1:14" x14ac:dyDescent="0.25">
      <c r="F326" s="16"/>
      <c r="G326" s="17"/>
      <c r="H326" s="17"/>
      <c r="I326" s="17"/>
    </row>
  </sheetData>
  <mergeCells count="562">
    <mergeCell ref="A62:M62"/>
    <mergeCell ref="B63:M63"/>
    <mergeCell ref="C64:M64"/>
    <mergeCell ref="B141:M141"/>
    <mergeCell ref="C142:M142"/>
    <mergeCell ref="A144:M144"/>
    <mergeCell ref="B145:M145"/>
    <mergeCell ref="C123:C124"/>
    <mergeCell ref="B123:B124"/>
    <mergeCell ref="A123:A124"/>
    <mergeCell ref="A84:A85"/>
    <mergeCell ref="B84:B85"/>
    <mergeCell ref="C84:C85"/>
    <mergeCell ref="D84:D85"/>
    <mergeCell ref="E84:E85"/>
    <mergeCell ref="F84:F85"/>
    <mergeCell ref="G84:G85"/>
    <mergeCell ref="B128:M128"/>
    <mergeCell ref="J84:J85"/>
    <mergeCell ref="C129:M129"/>
    <mergeCell ref="A131:M131"/>
    <mergeCell ref="C105:M105"/>
    <mergeCell ref="A115:M115"/>
    <mergeCell ref="A120:M120"/>
    <mergeCell ref="A61:M61"/>
    <mergeCell ref="A166:M166"/>
    <mergeCell ref="C162:C163"/>
    <mergeCell ref="D162:D163"/>
    <mergeCell ref="E162:E163"/>
    <mergeCell ref="J123:J124"/>
    <mergeCell ref="E123:E124"/>
    <mergeCell ref="L94:L95"/>
    <mergeCell ref="K94:K95"/>
    <mergeCell ref="C146:M146"/>
    <mergeCell ref="A147:A148"/>
    <mergeCell ref="C160:M160"/>
    <mergeCell ref="F162:F163"/>
    <mergeCell ref="G162:G163"/>
    <mergeCell ref="H162:H163"/>
    <mergeCell ref="A162:A163"/>
    <mergeCell ref="E158:E159"/>
    <mergeCell ref="F158:F159"/>
    <mergeCell ref="B104:M104"/>
    <mergeCell ref="A136:A137"/>
    <mergeCell ref="B136:B137"/>
    <mergeCell ref="C136:C137"/>
    <mergeCell ref="A66:M66"/>
    <mergeCell ref="B162:B163"/>
    <mergeCell ref="A239:M239"/>
    <mergeCell ref="A165:M165"/>
    <mergeCell ref="C176:M176"/>
    <mergeCell ref="B175:M175"/>
    <mergeCell ref="A174:M174"/>
    <mergeCell ref="A170:M170"/>
    <mergeCell ref="B171:M171"/>
    <mergeCell ref="C172:M172"/>
    <mergeCell ref="B167:M167"/>
    <mergeCell ref="C168:M168"/>
    <mergeCell ref="A177:A179"/>
    <mergeCell ref="B177:B179"/>
    <mergeCell ref="E177:E179"/>
    <mergeCell ref="F177:F179"/>
    <mergeCell ref="G177:G179"/>
    <mergeCell ref="H177:H179"/>
    <mergeCell ref="I177:I179"/>
    <mergeCell ref="J177:J179"/>
    <mergeCell ref="M177:M179"/>
    <mergeCell ref="B180:M180"/>
    <mergeCell ref="C181:M181"/>
    <mergeCell ref="A197:M197"/>
    <mergeCell ref="B198:M198"/>
    <mergeCell ref="M236:M238"/>
    <mergeCell ref="A236:A238"/>
    <mergeCell ref="B236:B238"/>
    <mergeCell ref="C236:C238"/>
    <mergeCell ref="D236:D238"/>
    <mergeCell ref="L236:L238"/>
    <mergeCell ref="C177:C179"/>
    <mergeCell ref="D177:D179"/>
    <mergeCell ref="I162:I163"/>
    <mergeCell ref="K177:K178"/>
    <mergeCell ref="M162:M163"/>
    <mergeCell ref="B121:M121"/>
    <mergeCell ref="B125:M125"/>
    <mergeCell ref="C126:M126"/>
    <mergeCell ref="A116:M116"/>
    <mergeCell ref="B117:M117"/>
    <mergeCell ref="C118:M118"/>
    <mergeCell ref="C122:M122"/>
    <mergeCell ref="A234:A235"/>
    <mergeCell ref="B234:B235"/>
    <mergeCell ref="C234:C235"/>
    <mergeCell ref="B108:M108"/>
    <mergeCell ref="C109:M109"/>
    <mergeCell ref="C111:M111"/>
    <mergeCell ref="A112:A113"/>
    <mergeCell ref="B112:B113"/>
    <mergeCell ref="C112:C113"/>
    <mergeCell ref="D112:D113"/>
    <mergeCell ref="C261:M261"/>
    <mergeCell ref="A263:A264"/>
    <mergeCell ref="B263:B264"/>
    <mergeCell ref="C263:C264"/>
    <mergeCell ref="D263:D264"/>
    <mergeCell ref="E263:E264"/>
    <mergeCell ref="J162:J163"/>
    <mergeCell ref="A196:M196"/>
    <mergeCell ref="C199:M199"/>
    <mergeCell ref="C192:M192"/>
    <mergeCell ref="A193:A194"/>
    <mergeCell ref="B193:B194"/>
    <mergeCell ref="F236:F238"/>
    <mergeCell ref="E236:E238"/>
    <mergeCell ref="G236:G238"/>
    <mergeCell ref="H236:H238"/>
    <mergeCell ref="K236:K238"/>
    <mergeCell ref="B302:M302"/>
    <mergeCell ref="A285:A286"/>
    <mergeCell ref="B285:B286"/>
    <mergeCell ref="C285:C286"/>
    <mergeCell ref="D285:D286"/>
    <mergeCell ref="E285:E286"/>
    <mergeCell ref="F285:F286"/>
    <mergeCell ref="G285:G286"/>
    <mergeCell ref="H285:H286"/>
    <mergeCell ref="I285:I286"/>
    <mergeCell ref="J285:J286"/>
    <mergeCell ref="M285:M286"/>
    <mergeCell ref="B292:M292"/>
    <mergeCell ref="C293:M293"/>
    <mergeCell ref="A294:A295"/>
    <mergeCell ref="B294:B295"/>
    <mergeCell ref="C294:C295"/>
    <mergeCell ref="D294:D295"/>
    <mergeCell ref="C287:M287"/>
    <mergeCell ref="A296:M296"/>
    <mergeCell ref="E289:E290"/>
    <mergeCell ref="A266:M266"/>
    <mergeCell ref="F263:F264"/>
    <mergeCell ref="G263:G264"/>
    <mergeCell ref="C274:C275"/>
    <mergeCell ref="D274:D275"/>
    <mergeCell ref="M274:M275"/>
    <mergeCell ref="C273:M273"/>
    <mergeCell ref="H263:H264"/>
    <mergeCell ref="I263:I264"/>
    <mergeCell ref="J263:J264"/>
    <mergeCell ref="M263:M264"/>
    <mergeCell ref="A274:A275"/>
    <mergeCell ref="B274:B275"/>
    <mergeCell ref="A308:A309"/>
    <mergeCell ref="B313:M313"/>
    <mergeCell ref="B308:B309"/>
    <mergeCell ref="C308:C309"/>
    <mergeCell ref="C307:M307"/>
    <mergeCell ref="C303:M303"/>
    <mergeCell ref="A305:M305"/>
    <mergeCell ref="B306:M306"/>
    <mergeCell ref="F289:F290"/>
    <mergeCell ref="G289:G290"/>
    <mergeCell ref="H289:H290"/>
    <mergeCell ref="I289:I290"/>
    <mergeCell ref="G294:G295"/>
    <mergeCell ref="K294:K295"/>
    <mergeCell ref="L294:L295"/>
    <mergeCell ref="M294:M295"/>
    <mergeCell ref="A289:A290"/>
    <mergeCell ref="B289:B290"/>
    <mergeCell ref="C289:C290"/>
    <mergeCell ref="D289:D290"/>
    <mergeCell ref="A297:M297"/>
    <mergeCell ref="B298:M298"/>
    <mergeCell ref="C299:M299"/>
    <mergeCell ref="A301:M301"/>
    <mergeCell ref="C314:M314"/>
    <mergeCell ref="D308:D309"/>
    <mergeCell ref="E308:E309"/>
    <mergeCell ref="F308:F309"/>
    <mergeCell ref="G308:G309"/>
    <mergeCell ref="H308:H309"/>
    <mergeCell ref="I308:I309"/>
    <mergeCell ref="J308:J309"/>
    <mergeCell ref="M308:M309"/>
    <mergeCell ref="B310:M310"/>
    <mergeCell ref="C311:M311"/>
    <mergeCell ref="L177:L178"/>
    <mergeCell ref="F136:F137"/>
    <mergeCell ref="G136:G137"/>
    <mergeCell ref="H136:H137"/>
    <mergeCell ref="I136:I137"/>
    <mergeCell ref="J136:J137"/>
    <mergeCell ref="M136:M137"/>
    <mergeCell ref="B132:M132"/>
    <mergeCell ref="B88:M88"/>
    <mergeCell ref="A91:M91"/>
    <mergeCell ref="B92:M92"/>
    <mergeCell ref="C93:M93"/>
    <mergeCell ref="E112:E113"/>
    <mergeCell ref="F112:F113"/>
    <mergeCell ref="G112:G113"/>
    <mergeCell ref="H112:H113"/>
    <mergeCell ref="I112:I113"/>
    <mergeCell ref="J112:J113"/>
    <mergeCell ref="M112:M113"/>
    <mergeCell ref="B97:M97"/>
    <mergeCell ref="C98:M98"/>
    <mergeCell ref="B100:M100"/>
    <mergeCell ref="C101:M101"/>
    <mergeCell ref="A103:M103"/>
    <mergeCell ref="A107:M107"/>
    <mergeCell ref="C89:M89"/>
    <mergeCell ref="M94:M96"/>
    <mergeCell ref="A94:A96"/>
    <mergeCell ref="B94:B96"/>
    <mergeCell ref="C94:C96"/>
    <mergeCell ref="D94:D96"/>
    <mergeCell ref="E94:E96"/>
    <mergeCell ref="F94:F96"/>
    <mergeCell ref="G94:G96"/>
    <mergeCell ref="H94:H96"/>
    <mergeCell ref="I94:I96"/>
    <mergeCell ref="J94:J96"/>
    <mergeCell ref="A73:A74"/>
    <mergeCell ref="C80:M80"/>
    <mergeCell ref="C82:M82"/>
    <mergeCell ref="B67:M67"/>
    <mergeCell ref="A87:M87"/>
    <mergeCell ref="C72:M72"/>
    <mergeCell ref="C76:M76"/>
    <mergeCell ref="A78:M78"/>
    <mergeCell ref="B79:M79"/>
    <mergeCell ref="B75:M75"/>
    <mergeCell ref="A86:M86"/>
    <mergeCell ref="M84:M85"/>
    <mergeCell ref="H84:H85"/>
    <mergeCell ref="I84:I85"/>
    <mergeCell ref="I58:I59"/>
    <mergeCell ref="A58:A59"/>
    <mergeCell ref="C58:C59"/>
    <mergeCell ref="D58:D59"/>
    <mergeCell ref="J58:J59"/>
    <mergeCell ref="M58:M59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M73:M74"/>
    <mergeCell ref="B71:M71"/>
    <mergeCell ref="B58:B59"/>
    <mergeCell ref="A70:M70"/>
    <mergeCell ref="C68:M68"/>
    <mergeCell ref="F58:F59"/>
    <mergeCell ref="G58:G59"/>
    <mergeCell ref="H58:H59"/>
    <mergeCell ref="E58:E59"/>
    <mergeCell ref="H55:H56"/>
    <mergeCell ref="I55:I56"/>
    <mergeCell ref="M44:M48"/>
    <mergeCell ref="J55:J56"/>
    <mergeCell ref="C44:C48"/>
    <mergeCell ref="A55:A56"/>
    <mergeCell ref="B38:B40"/>
    <mergeCell ref="E55:E56"/>
    <mergeCell ref="C55:C56"/>
    <mergeCell ref="D55:D56"/>
    <mergeCell ref="B55:B56"/>
    <mergeCell ref="K44:K46"/>
    <mergeCell ref="K47:K48"/>
    <mergeCell ref="L44:L46"/>
    <mergeCell ref="L47:L48"/>
    <mergeCell ref="I1:M1"/>
    <mergeCell ref="H4:H6"/>
    <mergeCell ref="M6:M7"/>
    <mergeCell ref="K4:M5"/>
    <mergeCell ref="A2:M2"/>
    <mergeCell ref="F4:F7"/>
    <mergeCell ref="G4:G7"/>
    <mergeCell ref="K6:K7"/>
    <mergeCell ref="I4:I7"/>
    <mergeCell ref="J4:J7"/>
    <mergeCell ref="D4:D7"/>
    <mergeCell ref="L6:L7"/>
    <mergeCell ref="A4:A7"/>
    <mergeCell ref="E4:E7"/>
    <mergeCell ref="B4:B7"/>
    <mergeCell ref="C4:C7"/>
    <mergeCell ref="A8:M8"/>
    <mergeCell ref="A9:M9"/>
    <mergeCell ref="B10:M10"/>
    <mergeCell ref="C11:M11"/>
    <mergeCell ref="A44:A48"/>
    <mergeCell ref="D44:D48"/>
    <mergeCell ref="A13:M13"/>
    <mergeCell ref="B14:M14"/>
    <mergeCell ref="C15:M15"/>
    <mergeCell ref="A34:M34"/>
    <mergeCell ref="B16:B17"/>
    <mergeCell ref="C16:C17"/>
    <mergeCell ref="D16:D17"/>
    <mergeCell ref="B42:M42"/>
    <mergeCell ref="E16:E17"/>
    <mergeCell ref="G16:G17"/>
    <mergeCell ref="H16:H17"/>
    <mergeCell ref="F16:F17"/>
    <mergeCell ref="C38:C40"/>
    <mergeCell ref="D38:D40"/>
    <mergeCell ref="M38:M40"/>
    <mergeCell ref="A41:M41"/>
    <mergeCell ref="C43:M43"/>
    <mergeCell ref="M16:M17"/>
    <mergeCell ref="G158:G159"/>
    <mergeCell ref="H158:H159"/>
    <mergeCell ref="I158:I159"/>
    <mergeCell ref="I16:I17"/>
    <mergeCell ref="J16:J17"/>
    <mergeCell ref="K38:K40"/>
    <mergeCell ref="L38:L40"/>
    <mergeCell ref="A35:M35"/>
    <mergeCell ref="B36:M36"/>
    <mergeCell ref="A38:A40"/>
    <mergeCell ref="A16:A17"/>
    <mergeCell ref="B18:M18"/>
    <mergeCell ref="C19:M19"/>
    <mergeCell ref="C50:M50"/>
    <mergeCell ref="C54:M54"/>
    <mergeCell ref="C57:M57"/>
    <mergeCell ref="B49:M49"/>
    <mergeCell ref="A52:M52"/>
    <mergeCell ref="B53:M53"/>
    <mergeCell ref="C37:M37"/>
    <mergeCell ref="M55:M56"/>
    <mergeCell ref="B44:B48"/>
    <mergeCell ref="F55:F56"/>
    <mergeCell ref="G55:G56"/>
    <mergeCell ref="B149:M149"/>
    <mergeCell ref="C150:M150"/>
    <mergeCell ref="C147:C148"/>
    <mergeCell ref="D147:D148"/>
    <mergeCell ref="E147:E148"/>
    <mergeCell ref="F147:F148"/>
    <mergeCell ref="G147:G148"/>
    <mergeCell ref="H147:H148"/>
    <mergeCell ref="I147:I148"/>
    <mergeCell ref="J147:J148"/>
    <mergeCell ref="M147:M148"/>
    <mergeCell ref="A240:M240"/>
    <mergeCell ref="B241:M241"/>
    <mergeCell ref="C242:M242"/>
    <mergeCell ref="C246:M246"/>
    <mergeCell ref="F247:F248"/>
    <mergeCell ref="G247:G248"/>
    <mergeCell ref="A247:A248"/>
    <mergeCell ref="B247:B248"/>
    <mergeCell ref="C247:C248"/>
    <mergeCell ref="A244:M244"/>
    <mergeCell ref="B245:M245"/>
    <mergeCell ref="D247:D248"/>
    <mergeCell ref="E247:E248"/>
    <mergeCell ref="J247:J248"/>
    <mergeCell ref="M247:M248"/>
    <mergeCell ref="B257:M257"/>
    <mergeCell ref="C258:M258"/>
    <mergeCell ref="A259:A260"/>
    <mergeCell ref="B259:B260"/>
    <mergeCell ref="C250:M250"/>
    <mergeCell ref="B252:M252"/>
    <mergeCell ref="C253:M253"/>
    <mergeCell ref="H247:H248"/>
    <mergeCell ref="I247:I248"/>
    <mergeCell ref="M259:M260"/>
    <mergeCell ref="B249:M249"/>
    <mergeCell ref="A256:M256"/>
    <mergeCell ref="C259:C260"/>
    <mergeCell ref="D259:D260"/>
    <mergeCell ref="E259:E260"/>
    <mergeCell ref="F259:F260"/>
    <mergeCell ref="G259:G260"/>
    <mergeCell ref="H259:H260"/>
    <mergeCell ref="I259:I260"/>
    <mergeCell ref="J259:J260"/>
    <mergeCell ref="K259:K260"/>
    <mergeCell ref="L259:L260"/>
    <mergeCell ref="A140:M140"/>
    <mergeCell ref="C133:M133"/>
    <mergeCell ref="C135:M135"/>
    <mergeCell ref="D136:D137"/>
    <mergeCell ref="E136:E137"/>
    <mergeCell ref="A139:M139"/>
    <mergeCell ref="D123:D124"/>
    <mergeCell ref="J158:J159"/>
    <mergeCell ref="M158:M159"/>
    <mergeCell ref="F123:F124"/>
    <mergeCell ref="G123:G124"/>
    <mergeCell ref="I123:I124"/>
    <mergeCell ref="H123:H124"/>
    <mergeCell ref="M123:M124"/>
    <mergeCell ref="B147:B148"/>
    <mergeCell ref="B152:M152"/>
    <mergeCell ref="C153:M153"/>
    <mergeCell ref="A155:M155"/>
    <mergeCell ref="B156:M156"/>
    <mergeCell ref="C157:M157"/>
    <mergeCell ref="A158:A159"/>
    <mergeCell ref="B158:B159"/>
    <mergeCell ref="C158:C159"/>
    <mergeCell ref="D158:D159"/>
    <mergeCell ref="C284:M284"/>
    <mergeCell ref="A267:M267"/>
    <mergeCell ref="I274:I275"/>
    <mergeCell ref="J274:J275"/>
    <mergeCell ref="J289:J290"/>
    <mergeCell ref="M289:M290"/>
    <mergeCell ref="B276:M276"/>
    <mergeCell ref="C277:M277"/>
    <mergeCell ref="B279:M279"/>
    <mergeCell ref="C280:M280"/>
    <mergeCell ref="A282:M282"/>
    <mergeCell ref="B271:M271"/>
    <mergeCell ref="B272:M272"/>
    <mergeCell ref="B268:M268"/>
    <mergeCell ref="B283:M283"/>
    <mergeCell ref="C269:M269"/>
    <mergeCell ref="E274:E275"/>
    <mergeCell ref="F274:F275"/>
    <mergeCell ref="G274:G275"/>
    <mergeCell ref="H274:H275"/>
    <mergeCell ref="B183:M183"/>
    <mergeCell ref="C184:M184"/>
    <mergeCell ref="A187:M187"/>
    <mergeCell ref="B188:M188"/>
    <mergeCell ref="C189:M189"/>
    <mergeCell ref="A190:A191"/>
    <mergeCell ref="B190:B191"/>
    <mergeCell ref="C190:C191"/>
    <mergeCell ref="A316:M316"/>
    <mergeCell ref="M190:M191"/>
    <mergeCell ref="C193:C194"/>
    <mergeCell ref="D193:D194"/>
    <mergeCell ref="E193:E194"/>
    <mergeCell ref="F193:F194"/>
    <mergeCell ref="G193:G194"/>
    <mergeCell ref="H193:H194"/>
    <mergeCell ref="I193:I194"/>
    <mergeCell ref="J193:J194"/>
    <mergeCell ref="M193:M194"/>
    <mergeCell ref="G200:G204"/>
    <mergeCell ref="H200:H204"/>
    <mergeCell ref="K200:K201"/>
    <mergeCell ref="D190:D191"/>
    <mergeCell ref="E190:E191"/>
    <mergeCell ref="B317:M317"/>
    <mergeCell ref="C318:M318"/>
    <mergeCell ref="C320:M320"/>
    <mergeCell ref="A322:A323"/>
    <mergeCell ref="B322:B323"/>
    <mergeCell ref="C322:C323"/>
    <mergeCell ref="D322:D323"/>
    <mergeCell ref="E322:E323"/>
    <mergeCell ref="F322:F323"/>
    <mergeCell ref="G322:G323"/>
    <mergeCell ref="H322:H323"/>
    <mergeCell ref="I322:I323"/>
    <mergeCell ref="J322:J323"/>
    <mergeCell ref="M322:M323"/>
    <mergeCell ref="B21:M21"/>
    <mergeCell ref="C22:M22"/>
    <mergeCell ref="A25:M25"/>
    <mergeCell ref="B26:M26"/>
    <mergeCell ref="C27:M27"/>
    <mergeCell ref="C29:M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M31:M32"/>
    <mergeCell ref="F190:F191"/>
    <mergeCell ref="G190:G191"/>
    <mergeCell ref="H190:H191"/>
    <mergeCell ref="I190:I191"/>
    <mergeCell ref="J190:J191"/>
    <mergeCell ref="L200:L201"/>
    <mergeCell ref="M200:M204"/>
    <mergeCell ref="K202:K204"/>
    <mergeCell ref="L202:L204"/>
    <mergeCell ref="A200:A204"/>
    <mergeCell ref="B200:B204"/>
    <mergeCell ref="C200:C204"/>
    <mergeCell ref="D200:D204"/>
    <mergeCell ref="E200:E204"/>
    <mergeCell ref="F200:F204"/>
    <mergeCell ref="B211:M211"/>
    <mergeCell ref="C212:M212"/>
    <mergeCell ref="B214:M214"/>
    <mergeCell ref="A205:M205"/>
    <mergeCell ref="B206:M206"/>
    <mergeCell ref="C207:M207"/>
    <mergeCell ref="A208:A210"/>
    <mergeCell ref="B208:B210"/>
    <mergeCell ref="C208:C210"/>
    <mergeCell ref="D208:D210"/>
    <mergeCell ref="E208:E210"/>
    <mergeCell ref="F208:F210"/>
    <mergeCell ref="G208:G210"/>
    <mergeCell ref="H208:H210"/>
    <mergeCell ref="K208:K209"/>
    <mergeCell ref="L208:L209"/>
    <mergeCell ref="M208:M210"/>
    <mergeCell ref="C215:M215"/>
    <mergeCell ref="A218:M218"/>
    <mergeCell ref="B219:M219"/>
    <mergeCell ref="C220:M220"/>
    <mergeCell ref="A221:A222"/>
    <mergeCell ref="B221:B222"/>
    <mergeCell ref="C221:C222"/>
    <mergeCell ref="D221:D222"/>
    <mergeCell ref="G221:G222"/>
    <mergeCell ref="K221:K222"/>
    <mergeCell ref="L221:L222"/>
    <mergeCell ref="M221:M222"/>
    <mergeCell ref="A224:A225"/>
    <mergeCell ref="B224:B225"/>
    <mergeCell ref="C224:C225"/>
    <mergeCell ref="D224:D225"/>
    <mergeCell ref="G224:G225"/>
    <mergeCell ref="K224:K225"/>
    <mergeCell ref="L224:L225"/>
    <mergeCell ref="M224:M225"/>
    <mergeCell ref="A226:M226"/>
    <mergeCell ref="A231:A233"/>
    <mergeCell ref="B231:B233"/>
    <mergeCell ref="C231:C233"/>
    <mergeCell ref="D231:D233"/>
    <mergeCell ref="E231:E233"/>
    <mergeCell ref="F231:F233"/>
    <mergeCell ref="G231:G233"/>
    <mergeCell ref="H231:H233"/>
    <mergeCell ref="K231:K233"/>
    <mergeCell ref="C223:M223"/>
    <mergeCell ref="D234:D235"/>
    <mergeCell ref="E234:E235"/>
    <mergeCell ref="F234:F235"/>
    <mergeCell ref="G234:G235"/>
    <mergeCell ref="H234:H235"/>
    <mergeCell ref="I234:I235"/>
    <mergeCell ref="J234:J235"/>
    <mergeCell ref="M234:M235"/>
    <mergeCell ref="B227:M227"/>
    <mergeCell ref="C228:M228"/>
    <mergeCell ref="C230:M230"/>
    <mergeCell ref="L231:L233"/>
    <mergeCell ref="M231:M233"/>
  </mergeCells>
  <phoneticPr fontId="9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Header>&amp;C&amp;P</oddHeader>
  </headerFooter>
  <rowBreaks count="6" manualBreakCount="6">
    <brk id="20" max="12" man="1"/>
    <brk id="48" max="12" man="1"/>
    <brk id="77" max="12" man="1"/>
    <brk id="164" max="12" man="1"/>
    <brk id="265" max="12" man="1"/>
    <brk id="31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MVP seniūnijų</vt:lpstr>
      <vt:lpstr>'MVP seniūnijų'!Print_Area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mindaugas.satkus</dc:creator>
  <cp:lastModifiedBy>Vaida Čedavičienė</cp:lastModifiedBy>
  <cp:lastPrinted>2020-07-30T13:09:55Z</cp:lastPrinted>
  <dcterms:created xsi:type="dcterms:W3CDTF">2015-02-26T11:37:11Z</dcterms:created>
  <dcterms:modified xsi:type="dcterms:W3CDTF">2022-03-22T13:45:50Z</dcterms:modified>
</cp:coreProperties>
</file>